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yerova\Documents\SFZP_web_ruzne\"/>
    </mc:Choice>
  </mc:AlternateContent>
  <bookViews>
    <workbookView xWindow="0" yWindow="0" windowWidth="20490" windowHeight="6120" activeTab="1"/>
  </bookViews>
  <sheets>
    <sheet name="Návod k vyplňování" sheetId="13" r:id="rId1"/>
    <sheet name="sumarizace p.o." sheetId="6" r:id="rId2"/>
    <sheet name="sumarizace ostatní" sheetId="7" r:id="rId3"/>
    <sheet name="sumarizace p.o. vzor" sheetId="14" r:id="rId4"/>
    <sheet name="sumarizace ostatní vzor" sheetId="15" r:id="rId5"/>
    <sheet name="souhrnný přehled plnění" sheetId="1" r:id="rId6"/>
    <sheet name="souhrn. přehled kont. projekt" sheetId="10" r:id="rId7"/>
  </sheets>
  <definedNames>
    <definedName name="_xlnm._FilterDatabase" localSheetId="5" hidden="1">'souhrnný přehled plnění'!$A$4:$O$15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5" l="1"/>
  <c r="E19" i="15"/>
  <c r="E18" i="15"/>
  <c r="E17" i="15"/>
  <c r="D15" i="15"/>
  <c r="C15" i="15"/>
  <c r="B15" i="15"/>
  <c r="E14" i="15"/>
  <c r="E13" i="15"/>
  <c r="E12" i="15"/>
  <c r="D10" i="15"/>
  <c r="C10" i="15"/>
  <c r="B10" i="15"/>
  <c r="E32" i="14"/>
  <c r="E31" i="14"/>
  <c r="E30" i="14"/>
  <c r="D28" i="14"/>
  <c r="C28" i="14"/>
  <c r="B28" i="14"/>
  <c r="E28" i="14" s="1"/>
  <c r="E27" i="14"/>
  <c r="E26" i="14"/>
  <c r="E25" i="14"/>
  <c r="D23" i="14"/>
  <c r="D33" i="14" s="1"/>
  <c r="C23" i="14"/>
  <c r="C33" i="14" s="1"/>
  <c r="B23" i="14"/>
  <c r="E20" i="14"/>
  <c r="E19" i="14"/>
  <c r="E18" i="14"/>
  <c r="E17" i="14"/>
  <c r="D15" i="14"/>
  <c r="C15" i="14"/>
  <c r="B15" i="14"/>
  <c r="E15" i="14" s="1"/>
  <c r="E14" i="14"/>
  <c r="E13" i="14"/>
  <c r="E12" i="14"/>
  <c r="E10" i="14"/>
  <c r="D10" i="14"/>
  <c r="D21" i="14" s="1"/>
  <c r="C10" i="14"/>
  <c r="B10" i="14"/>
  <c r="G18" i="10"/>
  <c r="F18" i="10"/>
  <c r="G20" i="10" s="1"/>
  <c r="E16" i="10"/>
  <c r="E15" i="10"/>
  <c r="E14" i="10"/>
  <c r="E10" i="10"/>
  <c r="E6" i="10"/>
  <c r="E25" i="6"/>
  <c r="D23" i="6"/>
  <c r="C23" i="6"/>
  <c r="B23" i="6"/>
  <c r="D15" i="7"/>
  <c r="C15" i="7"/>
  <c r="B15" i="7"/>
  <c r="E19" i="7"/>
  <c r="E18" i="7"/>
  <c r="E17" i="7"/>
  <c r="D10" i="7"/>
  <c r="E14" i="7"/>
  <c r="C10" i="7"/>
  <c r="B10" i="7"/>
  <c r="E13" i="7"/>
  <c r="E12" i="7"/>
  <c r="E27" i="6"/>
  <c r="E26" i="6"/>
  <c r="E32" i="6"/>
  <c r="E31" i="6"/>
  <c r="E30" i="6"/>
  <c r="D28" i="6"/>
  <c r="C28" i="6"/>
  <c r="B28" i="6"/>
  <c r="D15" i="6"/>
  <c r="C15" i="6"/>
  <c r="B15" i="6"/>
  <c r="E19" i="6"/>
  <c r="E18" i="6"/>
  <c r="E17" i="6"/>
  <c r="E14" i="6"/>
  <c r="E13" i="6"/>
  <c r="E12" i="6"/>
  <c r="D10" i="6"/>
  <c r="C10" i="6"/>
  <c r="B10" i="6"/>
  <c r="E15" i="15" l="1"/>
  <c r="E21" i="15" s="1"/>
  <c r="E23" i="15" s="1"/>
  <c r="E26" i="15" s="1"/>
  <c r="E10" i="15"/>
  <c r="B21" i="15"/>
  <c r="B23" i="15" s="1"/>
  <c r="B25" i="15" s="1"/>
  <c r="C21" i="15"/>
  <c r="C23" i="15" s="1"/>
  <c r="C25" i="15" s="1"/>
  <c r="D21" i="15"/>
  <c r="D23" i="15" s="1"/>
  <c r="D26" i="15" s="1"/>
  <c r="D35" i="14"/>
  <c r="E23" i="14"/>
  <c r="C21" i="14"/>
  <c r="C35" i="14" s="1"/>
  <c r="E21" i="14"/>
  <c r="D38" i="14"/>
  <c r="D37" i="14"/>
  <c r="E33" i="14"/>
  <c r="B21" i="14"/>
  <c r="B33" i="14"/>
  <c r="D21" i="7"/>
  <c r="C21" i="6"/>
  <c r="B21" i="6"/>
  <c r="B33" i="6"/>
  <c r="C33" i="6"/>
  <c r="D21" i="6"/>
  <c r="D33" i="6"/>
  <c r="E18" i="10"/>
  <c r="E23" i="6"/>
  <c r="E10" i="7"/>
  <c r="B21" i="7"/>
  <c r="B23" i="7" s="1"/>
  <c r="B25" i="7" s="1"/>
  <c r="C21" i="7"/>
  <c r="E28" i="6"/>
  <c r="E10" i="6"/>
  <c r="D25" i="15" l="1"/>
  <c r="C26" i="15"/>
  <c r="E25" i="15"/>
  <c r="B26" i="15"/>
  <c r="C37" i="14"/>
  <c r="C38" i="14"/>
  <c r="B35" i="14"/>
  <c r="E35" i="14"/>
  <c r="B26" i="7"/>
  <c r="C35" i="6"/>
  <c r="C38" i="6" s="1"/>
  <c r="B35" i="6"/>
  <c r="B38" i="6" s="1"/>
  <c r="B37" i="6"/>
  <c r="D35" i="6"/>
  <c r="E33" i="6"/>
  <c r="D23" i="7"/>
  <c r="C23" i="7"/>
  <c r="E20" i="7"/>
  <c r="E15" i="7"/>
  <c r="E37" i="14" l="1"/>
  <c r="E38" i="14"/>
  <c r="B38" i="14"/>
  <c r="B37" i="14"/>
  <c r="C37" i="6"/>
  <c r="D38" i="6"/>
  <c r="D37" i="6"/>
  <c r="E21" i="7"/>
  <c r="E23" i="7" s="1"/>
  <c r="C26" i="7"/>
  <c r="C25" i="7"/>
  <c r="D25" i="7"/>
  <c r="D26" i="7"/>
  <c r="E20" i="6"/>
  <c r="E26" i="7" l="1"/>
  <c r="E25" i="7"/>
  <c r="E15" i="6"/>
  <c r="E21" i="6" l="1"/>
  <c r="E35" i="6" s="1"/>
  <c r="E37" i="6" s="1"/>
  <c r="G17" i="1"/>
  <c r="F17" i="1"/>
  <c r="G19" i="1" s="1"/>
  <c r="E13" i="1"/>
  <c r="E12" i="1"/>
  <c r="E11" i="1"/>
  <c r="E8" i="1"/>
  <c r="E7" i="1"/>
  <c r="E10" i="1"/>
  <c r="E6" i="1"/>
  <c r="E14" i="1"/>
  <c r="E9" i="1"/>
  <c r="E15" i="1"/>
  <c r="E38" i="6" l="1"/>
  <c r="E17" i="1"/>
</calcChain>
</file>

<file path=xl/sharedStrings.xml><?xml version="1.0" encoding="utf-8"?>
<sst xmlns="http://schemas.openxmlformats.org/spreadsheetml/2006/main" count="214" uniqueCount="65">
  <si>
    <t>00000191</t>
  </si>
  <si>
    <t>Herman Vít</t>
  </si>
  <si>
    <t>rok</t>
  </si>
  <si>
    <t>měsíc</t>
  </si>
  <si>
    <t>středisko</t>
  </si>
  <si>
    <t>dat. vystavení</t>
  </si>
  <si>
    <t>poznámka</t>
  </si>
  <si>
    <t>název odběratele</t>
  </si>
  <si>
    <t>částka bez DPH (v Kč)</t>
  </si>
  <si>
    <t>částka s DPH (v Kč)</t>
  </si>
  <si>
    <t>uhrazeno (v Kč)</t>
  </si>
  <si>
    <t>suma</t>
  </si>
  <si>
    <t>dat. DÚZP</t>
  </si>
  <si>
    <t>odběratel (IČ)</t>
  </si>
  <si>
    <t>suma za odběratele</t>
  </si>
  <si>
    <t>č. dokladu</t>
  </si>
  <si>
    <t>FO podnikající</t>
  </si>
  <si>
    <t>uskutečněná plnění ve prospěch příjemce (zřizovatele)</t>
  </si>
  <si>
    <r>
      <t xml:space="preserve">uskutečněná plnění ve prospěch </t>
    </r>
    <r>
      <rPr>
        <b/>
        <sz val="10"/>
        <color theme="1"/>
        <rFont val="Segoe UI"/>
        <family val="2"/>
        <charset val="238"/>
      </rPr>
      <t>ostatních subjektů, ve kterých má příjemce (zřizovatel) podstatný vliv</t>
    </r>
    <r>
      <rPr>
        <sz val="10"/>
        <color theme="1"/>
        <rFont val="Segoe UI"/>
        <family val="2"/>
        <charset val="238"/>
      </rPr>
      <t xml:space="preserve"> (např. městské či obecní příspěvkové organizace a městské či obecní právnické osoby)</t>
    </r>
  </si>
  <si>
    <r>
      <t>uskutečněná plnění ve prospěch</t>
    </r>
    <r>
      <rPr>
        <b/>
        <sz val="10"/>
        <color theme="1"/>
        <rFont val="Segoe UI"/>
        <family val="2"/>
        <charset val="238"/>
      </rPr>
      <t xml:space="preserve"> ostatních subjektů </t>
    </r>
    <r>
      <rPr>
        <sz val="10"/>
        <color theme="1"/>
        <rFont val="Segoe UI"/>
        <family val="2"/>
        <charset val="238"/>
      </rPr>
      <t>(např. právnické osoby, fyzické osoby, veřejné subjekty, nadace či neziskovky)</t>
    </r>
  </si>
  <si>
    <t>procento plnění ve prospěch příjemce (zřizovatele)</t>
  </si>
  <si>
    <t>procento plnění ve prospěch příjemce (zřizovatele) a ve prospěch ostatních subjektů, ve kterých má příjemce (zřizovatel) podstatný vliv</t>
  </si>
  <si>
    <r>
      <t xml:space="preserve">Odběratelské faktury ovládaného dodavatele </t>
    </r>
    <r>
      <rPr>
        <b/>
        <sz val="12"/>
        <color rgb="FFFF0000"/>
        <rFont val="Segoe UI"/>
        <family val="2"/>
        <charset val="238"/>
      </rPr>
      <t>NÁZEV, právní forma</t>
    </r>
    <r>
      <rPr>
        <b/>
        <sz val="12"/>
        <color theme="1"/>
        <rFont val="Segoe UI"/>
        <family val="2"/>
        <charset val="238"/>
      </rPr>
      <t xml:space="preserve"> (IČ: XXX) </t>
    </r>
  </si>
  <si>
    <t>transfery a výnosy - hlavní činnosti</t>
  </si>
  <si>
    <r>
      <t xml:space="preserve">uskutečněná plnění ve prospěch </t>
    </r>
    <r>
      <rPr>
        <b/>
        <sz val="10"/>
        <color theme="1"/>
        <rFont val="Segoe UI"/>
        <family val="2"/>
        <charset val="238"/>
      </rPr>
      <t>ostatních subjektů, ve kterých má příjemce (zřizovatel) podstatný vliv</t>
    </r>
    <r>
      <rPr>
        <b/>
        <vertAlign val="superscript"/>
        <sz val="10"/>
        <color theme="1"/>
        <rFont val="Segoe UI"/>
        <family val="2"/>
        <charset val="238"/>
      </rPr>
      <t>1)</t>
    </r>
    <r>
      <rPr>
        <sz val="10"/>
        <color theme="1"/>
        <rFont val="Segoe UI"/>
        <family val="2"/>
        <charset val="238"/>
      </rPr>
      <t xml:space="preserve"> (např. městské či obecní příspěvkové organizace a městské či obecní právnické osoby)</t>
    </r>
  </si>
  <si>
    <t>(přehled za rozhodná, uzavřená tři účetní období)</t>
  </si>
  <si>
    <t>z toho:</t>
  </si>
  <si>
    <t>plnění prostřednictvím poddodavatele</t>
  </si>
  <si>
    <t xml:space="preserve">přímé plnění </t>
  </si>
  <si>
    <t>přímé plnění formou nákupu či pořízení</t>
  </si>
  <si>
    <t>z toho</t>
  </si>
  <si>
    <t>přímé plnění (v Kč)</t>
  </si>
  <si>
    <t>přímé plnění formou nákupu či pořízení (v Kč)</t>
  </si>
  <si>
    <t>plnění prostřednictvím poddodavatele (v Kč)</t>
  </si>
  <si>
    <t>(dle období, uzavřená tři účetní období)</t>
  </si>
  <si>
    <t>název dodavatele</t>
  </si>
  <si>
    <r>
      <t xml:space="preserve">Dodavatelské faktury - </t>
    </r>
    <r>
      <rPr>
        <b/>
        <sz val="12"/>
        <color rgb="FFFF0000"/>
        <rFont val="Segoe UI"/>
        <family val="2"/>
        <charset val="238"/>
      </rPr>
      <t>kontrolovaný projekt název</t>
    </r>
  </si>
  <si>
    <t>dodavatel (IČ)</t>
  </si>
  <si>
    <t>Návod k vyplnění přílohy č. 6b PrŽaP, IN-HOUSE - výpočet</t>
  </si>
  <si>
    <t>Jméno a funkce</t>
  </si>
  <si>
    <t>Datum zpracování:</t>
  </si>
  <si>
    <t>Podepsal/a:</t>
  </si>
  <si>
    <t>Zpracoval/a:</t>
  </si>
  <si>
    <t>Podpis</t>
  </si>
  <si>
    <t>Žadatel si vybere záložku sumarizace a souhrnný přehled plnění dle právní specifikace subjektu, který realizuje plnění zakázky.</t>
  </si>
  <si>
    <t>K podkladům k veřejným zakázkám bude přikládána vyplněná příloha "sumarizace" dle právní specifikace subjektu, který provádí plnění in-house, podepsaná zodpovědnou osobou, elektronicky nebo písemně, ve formátu PDF.</t>
  </si>
  <si>
    <t>Název ovládaného dodavatele, příspěvkové organizace:</t>
  </si>
  <si>
    <t>IČO:</t>
  </si>
  <si>
    <r>
      <t>odběratelé - ekonomická činnost</t>
    </r>
    <r>
      <rPr>
        <b/>
        <vertAlign val="superscript"/>
        <sz val="10"/>
        <color theme="1"/>
        <rFont val="Segoe UI"/>
        <family val="2"/>
        <charset val="238"/>
      </rPr>
      <t>1)</t>
    </r>
  </si>
  <si>
    <r>
      <t xml:space="preserve">uskutečněná plnění ve prospěch </t>
    </r>
    <r>
      <rPr>
        <b/>
        <sz val="10"/>
        <color theme="1"/>
        <rFont val="Segoe UI"/>
        <family val="2"/>
        <charset val="238"/>
      </rPr>
      <t>ostatních subjektů, ve kterých má příjemce (zřizovatel) podstatný vliv</t>
    </r>
    <r>
      <rPr>
        <b/>
        <vertAlign val="superscript"/>
        <sz val="10"/>
        <color theme="1"/>
        <rFont val="Segoe UI"/>
        <family val="2"/>
        <charset val="238"/>
      </rPr>
      <t>2)</t>
    </r>
    <r>
      <rPr>
        <sz val="10"/>
        <color theme="1"/>
        <rFont val="Segoe UI"/>
        <family val="2"/>
        <charset val="238"/>
      </rPr>
      <t xml:space="preserve"> (např. městské či obecní příspěvkové organizace a městské či obecní právnické osoby)</t>
    </r>
  </si>
  <si>
    <t>II.</t>
  </si>
  <si>
    <t>III.</t>
  </si>
  <si>
    <t>Předcházející účetní období (od nejstaršího)</t>
  </si>
  <si>
    <t>Suma</t>
  </si>
  <si>
    <t xml:space="preserve">I. </t>
  </si>
  <si>
    <t>rok:</t>
  </si>
  <si>
    <t>Den uzavření smlouvy:</t>
  </si>
  <si>
    <t>Zelená pole ve formuláři "sumarizace" jsou zpřístupněna k editaci.</t>
  </si>
  <si>
    <t>Formulář "souhrnný přehled plnění" a formulář "souhrnný přehled plnění kontrolovaného projektu" se bude zároveň předkládat k podkladům ke konkrétní veřejné zakázce v editovatelném formátu.</t>
  </si>
  <si>
    <t>Název ovládaného dodavatele, právní forma:</t>
  </si>
  <si>
    <r>
      <t>odběratelé dle středisek</t>
    </r>
    <r>
      <rPr>
        <b/>
        <vertAlign val="superscript"/>
        <sz val="10"/>
        <color theme="1"/>
        <rFont val="Segoe UI"/>
        <family val="2"/>
        <charset val="238"/>
      </rPr>
      <t>1)</t>
    </r>
  </si>
  <si>
    <t>Přehled celkové činnosti ovládané osoby</t>
  </si>
  <si>
    <r>
      <t xml:space="preserve">1) </t>
    </r>
    <r>
      <rPr>
        <i/>
        <sz val="9"/>
        <color theme="1"/>
        <rFont val="Segoe UI"/>
        <family val="2"/>
        <charset val="238"/>
      </rPr>
      <t>V Kč bez DPH</t>
    </r>
  </si>
  <si>
    <r>
      <t xml:space="preserve">2) </t>
    </r>
    <r>
      <rPr>
        <i/>
        <sz val="9"/>
        <color theme="1"/>
        <rFont val="Segoe UI"/>
        <family val="2"/>
        <charset val="238"/>
      </rPr>
      <t xml:space="preserve">podstatný vliv je specifikován jako majetková účast nebo majetková či smluvní spoluúčast, která je rozhodující a umožňuje ovládání subjektu. </t>
    </r>
  </si>
  <si>
    <t>Tuto přílohu předkládají žadatelé, kteří uzavírají smlouvu na plnění dle § 11, § 12 a § 155, § 156
zákona 134/2016 Sb., o zadávání veřejných zakázek tzv. in-house.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</si>
</sst>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2"/>
      <color rgb="FFFF0000"/>
      <name val="Segoe UI"/>
      <family val="2"/>
      <charset val="238"/>
    </font>
    <font>
      <b/>
      <vertAlign val="superscript"/>
      <sz val="10"/>
      <color theme="1"/>
      <name val="Segoe UI"/>
      <family val="2"/>
      <charset val="238"/>
    </font>
    <font>
      <sz val="8"/>
      <color theme="1"/>
      <name val="Segoe UI"/>
      <family val="2"/>
      <charset val="238"/>
    </font>
    <font>
      <b/>
      <sz val="10"/>
      <name val="Segoe UI"/>
      <family val="2"/>
      <charset val="238"/>
    </font>
    <font>
      <i/>
      <sz val="10"/>
      <color theme="2" tint="-0.499984740745262"/>
      <name val="Segoe UI"/>
      <family val="2"/>
      <charset val="238"/>
    </font>
    <font>
      <sz val="10"/>
      <name val="Segoe UI"/>
      <family val="2"/>
      <charset val="238"/>
    </font>
    <font>
      <i/>
      <sz val="10"/>
      <name val="Segoe UI"/>
      <family val="2"/>
      <charset val="238"/>
    </font>
    <font>
      <b/>
      <u/>
      <sz val="16"/>
      <color theme="1"/>
      <name val="Segoe UI"/>
      <family val="2"/>
      <charset val="238"/>
    </font>
    <font>
      <i/>
      <vertAlign val="superscript"/>
      <sz val="9"/>
      <color theme="1"/>
      <name val="Segoe UI"/>
      <family val="2"/>
      <charset val="238"/>
    </font>
    <font>
      <i/>
      <sz val="9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0" xfId="0"/>
    <xf numFmtId="0" fontId="1" fillId="0" borderId="0" xfId="0" applyNumberFormat="1" applyFont="1"/>
    <xf numFmtId="2" fontId="1" fillId="0" borderId="0" xfId="0" applyNumberFormat="1" applyFont="1"/>
    <xf numFmtId="0" fontId="1" fillId="0" borderId="0" xfId="0" applyNumberFormat="1" applyFont="1"/>
    <xf numFmtId="2" fontId="1" fillId="0" borderId="0" xfId="0" applyNumberFormat="1" applyFont="1"/>
    <xf numFmtId="0" fontId="0" fillId="0" borderId="0" xfId="0"/>
    <xf numFmtId="0" fontId="0" fillId="0" borderId="0" xfId="0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NumberFormat="1" applyFont="1" applyAlignment="1">
      <alignment horizontal="left"/>
    </xf>
    <xf numFmtId="4" fontId="2" fillId="0" borderId="1" xfId="0" applyNumberFormat="1" applyFont="1" applyBorder="1"/>
    <xf numFmtId="0" fontId="0" fillId="0" borderId="0" xfId="0"/>
    <xf numFmtId="4" fontId="3" fillId="0" borderId="0" xfId="0" applyNumberFormat="1" applyFont="1"/>
    <xf numFmtId="0" fontId="3" fillId="0" borderId="0" xfId="0" applyFont="1"/>
    <xf numFmtId="4" fontId="2" fillId="2" borderId="1" xfId="0" applyNumberFormat="1" applyFont="1" applyFill="1" applyBorder="1"/>
    <xf numFmtId="0" fontId="2" fillId="0" borderId="0" xfId="0" applyFont="1"/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NumberFormat="1" applyFont="1" applyBorder="1"/>
    <xf numFmtId="0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/>
    <xf numFmtId="49" fontId="2" fillId="0" borderId="8" xfId="0" applyNumberFormat="1" applyFont="1" applyBorder="1"/>
    <xf numFmtId="0" fontId="2" fillId="0" borderId="9" xfId="0" applyFont="1" applyBorder="1"/>
    <xf numFmtId="49" fontId="3" fillId="3" borderId="0" xfId="0" applyNumberFormat="1" applyFont="1" applyFill="1" applyBorder="1" applyAlignment="1">
      <alignment horizontal="center"/>
    </xf>
    <xf numFmtId="10" fontId="6" fillId="0" borderId="1" xfId="0" applyNumberFormat="1" applyFont="1" applyBorder="1"/>
    <xf numFmtId="4" fontId="3" fillId="2" borderId="6" xfId="0" applyNumberFormat="1" applyFont="1" applyFill="1" applyBorder="1"/>
    <xf numFmtId="0" fontId="6" fillId="0" borderId="5" xfId="0" applyFont="1" applyBorder="1"/>
    <xf numFmtId="0" fontId="5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4" fontId="4" fillId="0" borderId="0" xfId="0" applyNumberFormat="1" applyFont="1" applyBorder="1"/>
    <xf numFmtId="4" fontId="4" fillId="0" borderId="11" xfId="0" applyNumberFormat="1" applyFont="1" applyBorder="1"/>
    <xf numFmtId="10" fontId="6" fillId="0" borderId="6" xfId="0" applyNumberFormat="1" applyFont="1" applyBorder="1"/>
    <xf numFmtId="0" fontId="6" fillId="0" borderId="7" xfId="0" applyFont="1" applyBorder="1" applyAlignment="1">
      <alignment wrapText="1"/>
    </xf>
    <xf numFmtId="10" fontId="6" fillId="0" borderId="8" xfId="0" applyNumberFormat="1" applyFont="1" applyBorder="1"/>
    <xf numFmtId="10" fontId="6" fillId="0" borderId="9" xfId="0" applyNumberFormat="1" applyFont="1" applyBorder="1"/>
    <xf numFmtId="0" fontId="3" fillId="0" borderId="0" xfId="0" applyNumberFormat="1" applyFont="1" applyAlignment="1">
      <alignment horizontal="left"/>
    </xf>
    <xf numFmtId="4" fontId="9" fillId="2" borderId="6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3" xfId="0" applyNumberFormat="1" applyFont="1" applyBorder="1"/>
    <xf numFmtId="0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9" fontId="2" fillId="0" borderId="13" xfId="0" applyNumberFormat="1" applyFont="1" applyBorder="1"/>
    <xf numFmtId="49" fontId="2" fillId="0" borderId="13" xfId="0" applyNumberFormat="1" applyFont="1" applyBorder="1" applyAlignment="1">
      <alignment horizontal="center"/>
    </xf>
    <xf numFmtId="14" fontId="2" fillId="0" borderId="13" xfId="0" applyNumberFormat="1" applyFont="1" applyBorder="1"/>
    <xf numFmtId="0" fontId="2" fillId="0" borderId="14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14" fontId="3" fillId="3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49" fontId="3" fillId="0" borderId="7" xfId="0" applyNumberFormat="1" applyFont="1" applyBorder="1" applyAlignment="1">
      <alignment vertical="center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0" borderId="25" xfId="0" applyNumberFormat="1" applyFont="1" applyFill="1" applyBorder="1" applyAlignment="1">
      <alignment vertical="center"/>
    </xf>
    <xf numFmtId="4" fontId="9" fillId="4" borderId="1" xfId="0" applyNumberFormat="1" applyFont="1" applyFill="1" applyBorder="1"/>
    <xf numFmtId="49" fontId="9" fillId="0" borderId="5" xfId="0" applyNumberFormat="1" applyFont="1" applyFill="1" applyBorder="1"/>
    <xf numFmtId="49" fontId="9" fillId="0" borderId="5" xfId="0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4" fontId="3" fillId="0" borderId="6" xfId="0" applyNumberFormat="1" applyFont="1" applyFill="1" applyBorder="1"/>
    <xf numFmtId="49" fontId="2" fillId="0" borderId="5" xfId="0" applyNumberFormat="1" applyFont="1" applyFill="1" applyBorder="1" applyAlignment="1">
      <alignment wrapText="1"/>
    </xf>
    <xf numFmtId="4" fontId="2" fillId="2" borderId="3" xfId="0" applyNumberFormat="1" applyFont="1" applyFill="1" applyBorder="1"/>
    <xf numFmtId="4" fontId="3" fillId="2" borderId="4" xfId="0" applyNumberFormat="1" applyFont="1" applyFill="1" applyBorder="1"/>
    <xf numFmtId="4" fontId="2" fillId="4" borderId="1" xfId="0" applyNumberFormat="1" applyFont="1" applyFill="1" applyBorder="1"/>
    <xf numFmtId="49" fontId="2" fillId="0" borderId="5" xfId="0" applyNumberFormat="1" applyFont="1" applyFill="1" applyBorder="1"/>
    <xf numFmtId="0" fontId="2" fillId="0" borderId="5" xfId="0" applyFont="1" applyFill="1" applyBorder="1" applyAlignment="1">
      <alignment wrapText="1"/>
    </xf>
    <xf numFmtId="0" fontId="6" fillId="0" borderId="7" xfId="0" applyFont="1" applyFill="1" applyBorder="1"/>
    <xf numFmtId="4" fontId="6" fillId="2" borderId="8" xfId="0" applyNumberFormat="1" applyFont="1" applyFill="1" applyBorder="1"/>
    <xf numFmtId="0" fontId="5" fillId="0" borderId="0" xfId="0" applyFont="1" applyProtection="1"/>
    <xf numFmtId="0" fontId="6" fillId="0" borderId="0" xfId="0" applyNumberFormat="1" applyFont="1" applyAlignment="1" applyProtection="1">
      <alignment vertical="center"/>
    </xf>
    <xf numFmtId="2" fontId="6" fillId="0" borderId="0" xfId="0" applyNumberFormat="1" applyFont="1" applyProtection="1"/>
    <xf numFmtId="0" fontId="2" fillId="0" borderId="0" xfId="0" applyFont="1" applyProtection="1"/>
    <xf numFmtId="0" fontId="6" fillId="0" borderId="1" xfId="0" applyFont="1" applyFill="1" applyBorder="1" applyAlignment="1" applyProtection="1">
      <alignment horizontal="center"/>
    </xf>
    <xf numFmtId="49" fontId="3" fillId="0" borderId="7" xfId="0" applyNumberFormat="1" applyFont="1" applyBorder="1" applyAlignment="1" applyProtection="1">
      <alignment vertical="center"/>
    </xf>
    <xf numFmtId="49" fontId="2" fillId="0" borderId="12" xfId="0" applyNumberFormat="1" applyFont="1" applyFill="1" applyBorder="1" applyProtection="1"/>
    <xf numFmtId="4" fontId="2" fillId="2" borderId="13" xfId="0" applyNumberFormat="1" applyFont="1" applyFill="1" applyBorder="1" applyProtection="1"/>
    <xf numFmtId="4" fontId="3" fillId="2" borderId="14" xfId="0" applyNumberFormat="1" applyFont="1" applyFill="1" applyBorder="1" applyProtection="1"/>
    <xf numFmtId="49" fontId="9" fillId="0" borderId="5" xfId="0" applyNumberFormat="1" applyFont="1" applyFill="1" applyBorder="1" applyProtection="1"/>
    <xf numFmtId="4" fontId="2" fillId="0" borderId="1" xfId="0" applyNumberFormat="1" applyFont="1" applyFill="1" applyBorder="1" applyProtection="1"/>
    <xf numFmtId="4" fontId="3" fillId="0" borderId="6" xfId="0" applyNumberFormat="1" applyFont="1" applyFill="1" applyBorder="1" applyProtection="1"/>
    <xf numFmtId="49" fontId="9" fillId="0" borderId="5" xfId="0" applyNumberFormat="1" applyFont="1" applyFill="1" applyBorder="1" applyAlignment="1" applyProtection="1">
      <alignment horizontal="right"/>
    </xf>
    <xf numFmtId="4" fontId="9" fillId="2" borderId="6" xfId="0" applyNumberFormat="1" applyFont="1" applyFill="1" applyBorder="1" applyProtection="1"/>
    <xf numFmtId="49" fontId="9" fillId="0" borderId="30" xfId="0" applyNumberFormat="1" applyFont="1" applyFill="1" applyBorder="1" applyAlignment="1" applyProtection="1">
      <alignment horizontal="right"/>
    </xf>
    <xf numFmtId="4" fontId="9" fillId="2" borderId="31" xfId="0" applyNumberFormat="1" applyFont="1" applyFill="1" applyBorder="1" applyProtection="1"/>
    <xf numFmtId="49" fontId="2" fillId="0" borderId="2" xfId="0" applyNumberFormat="1" applyFont="1" applyFill="1" applyBorder="1" applyAlignment="1" applyProtection="1">
      <alignment wrapText="1"/>
    </xf>
    <xf numFmtId="4" fontId="2" fillId="2" borderId="3" xfId="0" applyNumberFormat="1" applyFont="1" applyFill="1" applyBorder="1" applyProtection="1"/>
    <xf numFmtId="4" fontId="3" fillId="2" borderId="4" xfId="0" applyNumberFormat="1" applyFont="1" applyFill="1" applyBorder="1" applyProtection="1"/>
    <xf numFmtId="0" fontId="2" fillId="0" borderId="35" xfId="0" applyFont="1" applyBorder="1" applyAlignment="1" applyProtection="1">
      <alignment wrapText="1"/>
    </xf>
    <xf numFmtId="4" fontId="3" fillId="2" borderId="37" xfId="0" applyNumberFormat="1" applyFont="1" applyFill="1" applyBorder="1" applyProtection="1"/>
    <xf numFmtId="0" fontId="6" fillId="0" borderId="32" xfId="0" applyFont="1" applyBorder="1" applyProtection="1"/>
    <xf numFmtId="4" fontId="6" fillId="2" borderId="33" xfId="0" applyNumberFormat="1" applyFont="1" applyFill="1" applyBorder="1" applyAlignment="1" applyProtection="1">
      <alignment vertical="center"/>
    </xf>
    <xf numFmtId="4" fontId="6" fillId="2" borderId="34" xfId="0" applyNumberFormat="1" applyFont="1" applyFill="1" applyBorder="1" applyAlignment="1" applyProtection="1">
      <alignment vertical="center"/>
    </xf>
    <xf numFmtId="49" fontId="3" fillId="0" borderId="2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49" fontId="2" fillId="0" borderId="5" xfId="0" applyNumberFormat="1" applyFont="1" applyFill="1" applyBorder="1" applyProtection="1"/>
    <xf numFmtId="4" fontId="2" fillId="2" borderId="1" xfId="0" applyNumberFormat="1" applyFont="1" applyFill="1" applyBorder="1" applyProtection="1"/>
    <xf numFmtId="4" fontId="3" fillId="2" borderId="6" xfId="0" applyNumberFormat="1" applyFont="1" applyFill="1" applyBorder="1" applyProtection="1"/>
    <xf numFmtId="0" fontId="5" fillId="0" borderId="0" xfId="0" applyFont="1" applyFill="1" applyProtection="1"/>
    <xf numFmtId="0" fontId="6" fillId="0" borderId="7" xfId="0" applyFont="1" applyBorder="1" applyProtection="1"/>
    <xf numFmtId="4" fontId="6" fillId="2" borderId="8" xfId="0" applyNumberFormat="1" applyFont="1" applyFill="1" applyBorder="1" applyAlignment="1" applyProtection="1">
      <alignment vertical="center"/>
    </xf>
    <xf numFmtId="0" fontId="5" fillId="0" borderId="0" xfId="0" applyFont="1" applyBorder="1" applyProtection="1"/>
    <xf numFmtId="0" fontId="6" fillId="0" borderId="7" xfId="0" applyFont="1" applyBorder="1" applyAlignment="1" applyProtection="1">
      <alignment wrapText="1"/>
    </xf>
    <xf numFmtId="10" fontId="6" fillId="0" borderId="8" xfId="0" applyNumberFormat="1" applyFont="1" applyBorder="1" applyProtection="1"/>
    <xf numFmtId="10" fontId="6" fillId="0" borderId="9" xfId="0" applyNumberFormat="1" applyFont="1" applyBorder="1" applyProtection="1"/>
    <xf numFmtId="0" fontId="6" fillId="0" borderId="0" xfId="0" applyFont="1" applyProtection="1"/>
    <xf numFmtId="10" fontId="6" fillId="0" borderId="0" xfId="0" applyNumberFormat="1" applyFont="1" applyProtection="1"/>
    <xf numFmtId="4" fontId="9" fillId="4" borderId="1" xfId="0" applyNumberFormat="1" applyFont="1" applyFill="1" applyBorder="1" applyProtection="1">
      <protection locked="0"/>
    </xf>
    <xf numFmtId="4" fontId="9" fillId="4" borderId="28" xfId="0" applyNumberFormat="1" applyFont="1" applyFill="1" applyBorder="1" applyProtection="1">
      <protection locked="0"/>
    </xf>
    <xf numFmtId="4" fontId="2" fillId="4" borderId="36" xfId="0" applyNumberFormat="1" applyFont="1" applyFill="1" applyBorder="1" applyProtection="1">
      <protection locked="0"/>
    </xf>
    <xf numFmtId="0" fontId="3" fillId="0" borderId="0" xfId="0" applyFont="1" applyBorder="1" applyAlignment="1" applyProtection="1"/>
    <xf numFmtId="0" fontId="10" fillId="0" borderId="0" xfId="0" applyFont="1" applyBorder="1" applyAlignment="1" applyProtection="1"/>
    <xf numFmtId="0" fontId="10" fillId="0" borderId="0" xfId="0" applyFont="1" applyBorder="1" applyProtection="1"/>
    <xf numFmtId="0" fontId="6" fillId="0" borderId="2" xfId="0" applyFont="1" applyBorder="1" applyProtection="1"/>
    <xf numFmtId="10" fontId="6" fillId="0" borderId="3" xfId="0" applyNumberFormat="1" applyFont="1" applyBorder="1" applyProtection="1"/>
    <xf numFmtId="10" fontId="6" fillId="0" borderId="4" xfId="0" applyNumberFormat="1" applyFont="1" applyBorder="1" applyProtection="1"/>
    <xf numFmtId="4" fontId="6" fillId="2" borderId="9" xfId="0" applyNumberFormat="1" applyFont="1" applyFill="1" applyBorder="1" applyAlignment="1" applyProtection="1">
      <alignment vertical="center"/>
    </xf>
    <xf numFmtId="4" fontId="4" fillId="2" borderId="35" xfId="0" applyNumberFormat="1" applyFont="1" applyFill="1" applyBorder="1" applyAlignment="1" applyProtection="1">
      <alignment vertical="center"/>
    </xf>
    <xf numFmtId="4" fontId="4" fillId="2" borderId="36" xfId="0" applyNumberFormat="1" applyFont="1" applyFill="1" applyBorder="1" applyAlignment="1" applyProtection="1">
      <alignment vertical="center"/>
    </xf>
    <xf numFmtId="4" fontId="4" fillId="2" borderId="37" xfId="0" applyNumberFormat="1" applyFont="1" applyFill="1" applyBorder="1" applyAlignment="1" applyProtection="1">
      <alignment vertical="center"/>
    </xf>
    <xf numFmtId="0" fontId="6" fillId="0" borderId="23" xfId="0" applyNumberFormat="1" applyFont="1" applyFill="1" applyBorder="1" applyAlignment="1" applyProtection="1">
      <alignment vertical="center"/>
    </xf>
    <xf numFmtId="0" fontId="5" fillId="0" borderId="19" xfId="0" applyFont="1" applyBorder="1"/>
    <xf numFmtId="0" fontId="15" fillId="0" borderId="0" xfId="0" applyFont="1" applyProtection="1"/>
    <xf numFmtId="0" fontId="12" fillId="0" borderId="22" xfId="0" applyFont="1" applyBorder="1" applyProtection="1"/>
    <xf numFmtId="0" fontId="5" fillId="0" borderId="22" xfId="0" applyFont="1" applyBorder="1" applyProtection="1"/>
    <xf numFmtId="0" fontId="12" fillId="0" borderId="22" xfId="0" applyFont="1" applyBorder="1" applyAlignment="1" applyProtection="1">
      <alignment horizontal="right"/>
    </xf>
    <xf numFmtId="4" fontId="9" fillId="2" borderId="9" xfId="0" applyNumberFormat="1" applyFont="1" applyFill="1" applyBorder="1"/>
    <xf numFmtId="4" fontId="6" fillId="2" borderId="9" xfId="0" applyNumberFormat="1" applyFont="1" applyFill="1" applyBorder="1"/>
    <xf numFmtId="4" fontId="4" fillId="2" borderId="39" xfId="0" applyNumberFormat="1" applyFont="1" applyFill="1" applyBorder="1"/>
    <xf numFmtId="4" fontId="4" fillId="2" borderId="40" xfId="0" applyNumberFormat="1" applyFont="1" applyFill="1" applyBorder="1"/>
    <xf numFmtId="4" fontId="4" fillId="2" borderId="41" xfId="0" applyNumberFormat="1" applyFont="1" applyFill="1" applyBorder="1"/>
    <xf numFmtId="0" fontId="6" fillId="0" borderId="2" xfId="0" applyFont="1" applyBorder="1"/>
    <xf numFmtId="10" fontId="6" fillId="0" borderId="3" xfId="0" applyNumberFormat="1" applyFont="1" applyBorder="1"/>
    <xf numFmtId="10" fontId="6" fillId="0" borderId="4" xfId="0" applyNumberFormat="1" applyFont="1" applyBorder="1"/>
    <xf numFmtId="49" fontId="3" fillId="0" borderId="46" xfId="0" applyNumberFormat="1" applyFont="1" applyBorder="1" applyAlignment="1" applyProtection="1">
      <alignment vertical="center"/>
    </xf>
    <xf numFmtId="49" fontId="2" fillId="0" borderId="45" xfId="0" applyNumberFormat="1" applyFont="1" applyFill="1" applyBorder="1" applyProtection="1"/>
    <xf numFmtId="49" fontId="9" fillId="0" borderId="47" xfId="0" applyNumberFormat="1" applyFont="1" applyFill="1" applyBorder="1" applyProtection="1"/>
    <xf numFmtId="49" fontId="9" fillId="0" borderId="47" xfId="0" applyNumberFormat="1" applyFont="1" applyFill="1" applyBorder="1" applyAlignment="1" applyProtection="1">
      <alignment horizontal="right"/>
    </xf>
    <xf numFmtId="49" fontId="9" fillId="0" borderId="48" xfId="0" applyNumberFormat="1" applyFont="1" applyFill="1" applyBorder="1" applyAlignment="1" applyProtection="1">
      <alignment horizontal="right"/>
    </xf>
    <xf numFmtId="49" fontId="2" fillId="0" borderId="49" xfId="0" applyNumberFormat="1" applyFont="1" applyFill="1" applyBorder="1" applyAlignment="1" applyProtection="1">
      <alignment wrapText="1"/>
    </xf>
    <xf numFmtId="0" fontId="2" fillId="0" borderId="39" xfId="0" applyFont="1" applyBorder="1" applyAlignment="1" applyProtection="1">
      <alignment wrapText="1"/>
    </xf>
    <xf numFmtId="0" fontId="6" fillId="0" borderId="27" xfId="0" applyFont="1" applyBorder="1" applyProtection="1"/>
    <xf numFmtId="49" fontId="3" fillId="0" borderId="49" xfId="0" applyNumberFormat="1" applyFont="1" applyBorder="1" applyAlignment="1" applyProtection="1">
      <alignment horizontal="center"/>
    </xf>
    <xf numFmtId="49" fontId="2" fillId="0" borderId="47" xfId="0" applyNumberFormat="1" applyFont="1" applyFill="1" applyBorder="1" applyProtection="1"/>
    <xf numFmtId="0" fontId="6" fillId="0" borderId="46" xfId="0" applyFont="1" applyBorder="1" applyProtection="1"/>
    <xf numFmtId="0" fontId="6" fillId="0" borderId="5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/>
      <protection locked="0"/>
    </xf>
    <xf numFmtId="4" fontId="2" fillId="2" borderId="12" xfId="0" applyNumberFormat="1" applyFont="1" applyFill="1" applyBorder="1" applyProtection="1"/>
    <xf numFmtId="4" fontId="2" fillId="0" borderId="5" xfId="0" applyNumberFormat="1" applyFont="1" applyFill="1" applyBorder="1" applyProtection="1"/>
    <xf numFmtId="4" fontId="9" fillId="4" borderId="5" xfId="0" applyNumberFormat="1" applyFont="1" applyFill="1" applyBorder="1" applyProtection="1">
      <protection locked="0"/>
    </xf>
    <xf numFmtId="4" fontId="9" fillId="4" borderId="30" xfId="0" applyNumberFormat="1" applyFont="1" applyFill="1" applyBorder="1" applyProtection="1">
      <protection locked="0"/>
    </xf>
    <xf numFmtId="4" fontId="2" fillId="2" borderId="2" xfId="0" applyNumberFormat="1" applyFont="1" applyFill="1" applyBorder="1" applyProtection="1"/>
    <xf numFmtId="4" fontId="2" fillId="4" borderId="35" xfId="0" applyNumberFormat="1" applyFont="1" applyFill="1" applyBorder="1" applyProtection="1">
      <protection locked="0"/>
    </xf>
    <xf numFmtId="4" fontId="6" fillId="2" borderId="32" xfId="0" applyNumberFormat="1" applyFont="1" applyFill="1" applyBorder="1" applyAlignment="1" applyProtection="1">
      <alignment vertical="center"/>
    </xf>
    <xf numFmtId="4" fontId="2" fillId="2" borderId="5" xfId="0" applyNumberFormat="1" applyFont="1" applyFill="1" applyBorder="1" applyProtection="1"/>
    <xf numFmtId="4" fontId="6" fillId="2" borderId="7" xfId="0" applyNumberFormat="1" applyFont="1" applyFill="1" applyBorder="1" applyAlignment="1" applyProtection="1">
      <alignment vertical="center"/>
    </xf>
    <xf numFmtId="49" fontId="3" fillId="0" borderId="46" xfId="0" applyNumberFormat="1" applyFont="1" applyBorder="1" applyAlignment="1">
      <alignment vertical="center"/>
    </xf>
    <xf numFmtId="49" fontId="2" fillId="0" borderId="47" xfId="0" applyNumberFormat="1" applyFont="1" applyFill="1" applyBorder="1"/>
    <xf numFmtId="49" fontId="9" fillId="0" borderId="47" xfId="0" applyNumberFormat="1" applyFont="1" applyFill="1" applyBorder="1"/>
    <xf numFmtId="49" fontId="9" fillId="0" borderId="47" xfId="0" applyNumberFormat="1" applyFont="1" applyFill="1" applyBorder="1" applyAlignment="1">
      <alignment horizontal="right"/>
    </xf>
    <xf numFmtId="49" fontId="9" fillId="0" borderId="46" xfId="0" applyNumberFormat="1" applyFont="1" applyFill="1" applyBorder="1" applyAlignment="1">
      <alignment horizontal="right"/>
    </xf>
    <xf numFmtId="49" fontId="2" fillId="0" borderId="49" xfId="0" applyNumberFormat="1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6" fillId="0" borderId="46" xfId="0" applyFont="1" applyFill="1" applyBorder="1"/>
    <xf numFmtId="0" fontId="6" fillId="0" borderId="5" xfId="0" applyFont="1" applyFill="1" applyBorder="1" applyAlignment="1" applyProtection="1">
      <alignment horizontal="center"/>
      <protection locked="0"/>
    </xf>
    <xf numFmtId="4" fontId="2" fillId="2" borderId="5" xfId="0" applyNumberFormat="1" applyFont="1" applyFill="1" applyBorder="1"/>
    <xf numFmtId="4" fontId="2" fillId="0" borderId="5" xfId="0" applyNumberFormat="1" applyFont="1" applyFill="1" applyBorder="1"/>
    <xf numFmtId="4" fontId="2" fillId="2" borderId="2" xfId="0" applyNumberFormat="1" applyFont="1" applyFill="1" applyBorder="1"/>
    <xf numFmtId="4" fontId="6" fillId="2" borderId="7" xfId="0" applyNumberFormat="1" applyFont="1" applyFill="1" applyBorder="1"/>
    <xf numFmtId="4" fontId="9" fillId="4" borderId="7" xfId="0" applyNumberFormat="1" applyFont="1" applyFill="1" applyBorder="1" applyProtection="1">
      <protection locked="0"/>
    </xf>
    <xf numFmtId="4" fontId="9" fillId="4" borderId="8" xfId="0" applyNumberFormat="1" applyFont="1" applyFill="1" applyBorder="1" applyProtection="1">
      <protection locked="0"/>
    </xf>
    <xf numFmtId="4" fontId="2" fillId="4" borderId="2" xfId="0" applyNumberFormat="1" applyFont="1" applyFill="1" applyBorder="1" applyProtection="1">
      <protection locked="0"/>
    </xf>
    <xf numFmtId="4" fontId="2" fillId="4" borderId="3" xfId="0" applyNumberFormat="1" applyFont="1" applyFill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3" fillId="4" borderId="19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left" vertical="center"/>
    </xf>
    <xf numFmtId="49" fontId="3" fillId="0" borderId="45" xfId="0" applyNumberFormat="1" applyFont="1" applyBorder="1" applyAlignment="1" applyProtection="1">
      <alignment horizontal="left" vertical="center"/>
    </xf>
    <xf numFmtId="0" fontId="11" fillId="4" borderId="0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4" fillId="4" borderId="20" xfId="0" applyNumberFormat="1" applyFont="1" applyFill="1" applyBorder="1" applyAlignment="1" applyProtection="1">
      <alignment horizontal="center"/>
      <protection locked="0"/>
    </xf>
    <xf numFmtId="0" fontId="4" fillId="4" borderId="24" xfId="0" applyNumberFormat="1" applyFont="1" applyFill="1" applyBorder="1" applyAlignment="1" applyProtection="1">
      <alignment horizontal="center"/>
      <protection locked="0"/>
    </xf>
    <xf numFmtId="0" fontId="4" fillId="4" borderId="21" xfId="0" applyNumberFormat="1" applyFont="1" applyFill="1" applyBorder="1" applyAlignment="1" applyProtection="1">
      <alignment horizontal="center"/>
      <protection locked="0"/>
    </xf>
    <xf numFmtId="0" fontId="6" fillId="4" borderId="20" xfId="0" applyNumberFormat="1" applyFont="1" applyFill="1" applyBorder="1" applyAlignment="1" applyProtection="1">
      <alignment horizontal="center"/>
      <protection locked="0"/>
    </xf>
    <xf numFmtId="0" fontId="6" fillId="4" borderId="24" xfId="0" applyNumberFormat="1" applyFont="1" applyFill="1" applyBorder="1" applyAlignment="1" applyProtection="1">
      <alignment horizontal="center"/>
      <protection locked="0"/>
    </xf>
    <xf numFmtId="0" fontId="6" fillId="4" borderId="21" xfId="0" applyNumberFormat="1" applyFont="1" applyFill="1" applyBorder="1" applyAlignment="1" applyProtection="1">
      <alignment horizontal="center"/>
      <protection locked="0"/>
    </xf>
    <xf numFmtId="0" fontId="6" fillId="4" borderId="42" xfId="0" applyNumberFormat="1" applyFont="1" applyFill="1" applyBorder="1" applyAlignment="1" applyProtection="1">
      <alignment horizontal="center"/>
      <protection locked="0"/>
    </xf>
    <xf numFmtId="0" fontId="6" fillId="4" borderId="43" xfId="0" applyNumberFormat="1" applyFont="1" applyFill="1" applyBorder="1" applyAlignment="1" applyProtection="1">
      <alignment horizontal="center"/>
      <protection locked="0"/>
    </xf>
    <xf numFmtId="0" fontId="6" fillId="4" borderId="38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4" fillId="4" borderId="44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/>
      <protection locked="0"/>
    </xf>
    <xf numFmtId="49" fontId="3" fillId="0" borderId="26" xfId="0" applyNumberFormat="1" applyFont="1" applyBorder="1" applyAlignment="1">
      <alignment horizontal="left" vertical="center"/>
    </xf>
    <xf numFmtId="49" fontId="3" fillId="0" borderId="45" xfId="0" applyNumberFormat="1" applyFont="1" applyBorder="1" applyAlignment="1">
      <alignment horizontal="left" vertical="center"/>
    </xf>
    <xf numFmtId="0" fontId="6" fillId="0" borderId="49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6" fillId="0" borderId="17" xfId="0" applyFont="1" applyFill="1" applyBorder="1" applyAlignment="1" applyProtection="1">
      <alignment horizontal="center"/>
      <protection locked="0"/>
    </xf>
    <xf numFmtId="49" fontId="3" fillId="0" borderId="29" xfId="0" applyNumberFormat="1" applyFont="1" applyBorder="1" applyAlignment="1" applyProtection="1">
      <alignment horizontal="left" vertical="center"/>
    </xf>
    <xf numFmtId="49" fontId="3" fillId="0" borderId="12" xfId="0" applyNumberFormat="1" applyFont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center"/>
    </xf>
    <xf numFmtId="0" fontId="4" fillId="4" borderId="44" xfId="0" applyNumberFormat="1" applyFont="1" applyFill="1" applyBorder="1" applyAlignment="1">
      <alignment horizontal="center"/>
    </xf>
    <xf numFmtId="0" fontId="4" fillId="4" borderId="19" xfId="0" applyNumberFormat="1" applyFont="1" applyFill="1" applyBorder="1" applyAlignment="1">
      <alignment horizontal="center"/>
    </xf>
    <xf numFmtId="49" fontId="3" fillId="0" borderId="29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0" fontId="6" fillId="0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showRowColHeaders="0" showRuler="0" zoomScaleNormal="100" zoomScalePageLayoutView="107" workbookViewId="0">
      <selection activeCell="A10" sqref="A10"/>
    </sheetView>
  </sheetViews>
  <sheetFormatPr defaultRowHeight="15" x14ac:dyDescent="0.25"/>
  <cols>
    <col min="1" max="1" width="83.7109375" customWidth="1"/>
  </cols>
  <sheetData>
    <row r="1" spans="1:1" x14ac:dyDescent="0.25">
      <c r="A1" s="66" t="s">
        <v>38</v>
      </c>
    </row>
    <row r="3" spans="1:1" ht="43.35" customHeight="1" x14ac:dyDescent="0.25">
      <c r="A3" s="68" t="s">
        <v>64</v>
      </c>
    </row>
    <row r="4" spans="1:1" x14ac:dyDescent="0.25">
      <c r="A4" t="s">
        <v>57</v>
      </c>
    </row>
    <row r="5" spans="1:1" s="67" customFormat="1" ht="43.35" customHeight="1" x14ac:dyDescent="0.25">
      <c r="A5" s="67" t="s">
        <v>45</v>
      </c>
    </row>
    <row r="6" spans="1:1" s="67" customFormat="1" ht="43.35" customHeight="1" x14ac:dyDescent="0.25">
      <c r="A6" s="67" t="s">
        <v>58</v>
      </c>
    </row>
    <row r="7" spans="1:1" s="67" customFormat="1" ht="43.35" customHeight="1" x14ac:dyDescent="0.25">
      <c r="A7" s="67" t="s">
        <v>44</v>
      </c>
    </row>
  </sheetData>
  <sheetProtection sheet="1" objects="1" scenarios="1" selectLockedCells="1"/>
  <pageMargins left="0.7" right="0.7" top="0.78740157499999996" bottom="0.78740157499999996" header="0.3" footer="0.3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showRowColHeaders="0" tabSelected="1" workbookViewId="0">
      <selection activeCell="B12" sqref="B12"/>
    </sheetView>
  </sheetViews>
  <sheetFormatPr defaultColWidth="8.85546875" defaultRowHeight="16.5" x14ac:dyDescent="0.3"/>
  <cols>
    <col min="1" max="1" width="59.7109375" style="18" customWidth="1"/>
    <col min="2" max="2" width="17.5703125" style="18" customWidth="1"/>
    <col min="3" max="3" width="18.42578125" style="18" customWidth="1"/>
    <col min="4" max="4" width="18.140625" style="18" customWidth="1"/>
    <col min="5" max="5" width="22.85546875" style="18" customWidth="1"/>
    <col min="6" max="16384" width="8.85546875" style="18"/>
  </cols>
  <sheetData>
    <row r="1" spans="1:5" ht="25.5" x14ac:dyDescent="0.5">
      <c r="A1" s="201" t="s">
        <v>61</v>
      </c>
      <c r="B1" s="201"/>
      <c r="C1" s="201"/>
      <c r="D1" s="201"/>
      <c r="E1" s="201"/>
    </row>
    <row r="3" spans="1:5" ht="23.25" customHeight="1" x14ac:dyDescent="0.3">
      <c r="A3" s="137" t="s">
        <v>46</v>
      </c>
      <c r="B3" s="202"/>
      <c r="C3" s="203"/>
      <c r="D3" s="203"/>
      <c r="E3" s="204"/>
    </row>
    <row r="4" spans="1:5" ht="23.25" customHeight="1" x14ac:dyDescent="0.3">
      <c r="A4" s="87" t="s">
        <v>47</v>
      </c>
      <c r="B4" s="205"/>
      <c r="C4" s="206"/>
      <c r="D4" s="206"/>
      <c r="E4" s="207"/>
    </row>
    <row r="5" spans="1:5" ht="23.25" customHeight="1" x14ac:dyDescent="0.3">
      <c r="A5" s="87" t="s">
        <v>56</v>
      </c>
      <c r="B5" s="208"/>
      <c r="C5" s="209"/>
      <c r="D5" s="209"/>
      <c r="E5" s="210"/>
    </row>
    <row r="6" spans="1:5" ht="17.25" thickBot="1" x14ac:dyDescent="0.35">
      <c r="A6" s="89"/>
      <c r="B6" s="86"/>
      <c r="C6" s="86"/>
      <c r="D6" s="86"/>
      <c r="E6" s="86"/>
    </row>
    <row r="7" spans="1:5" ht="14.45" customHeight="1" x14ac:dyDescent="0.3">
      <c r="A7" s="198" t="s">
        <v>48</v>
      </c>
      <c r="B7" s="195" t="s">
        <v>52</v>
      </c>
      <c r="C7" s="196"/>
      <c r="D7" s="197"/>
      <c r="E7" s="192" t="s">
        <v>53</v>
      </c>
    </row>
    <row r="8" spans="1:5" ht="14.45" customHeight="1" x14ac:dyDescent="0.3">
      <c r="A8" s="199"/>
      <c r="B8" s="162" t="s">
        <v>54</v>
      </c>
      <c r="C8" s="90" t="s">
        <v>50</v>
      </c>
      <c r="D8" s="90" t="s">
        <v>51</v>
      </c>
      <c r="E8" s="193"/>
    </row>
    <row r="9" spans="1:5" ht="14.45" customHeight="1" thickBot="1" x14ac:dyDescent="0.35">
      <c r="A9" s="151" t="s">
        <v>55</v>
      </c>
      <c r="B9" s="163"/>
      <c r="C9" s="71"/>
      <c r="D9" s="71"/>
      <c r="E9" s="194"/>
    </row>
    <row r="10" spans="1:5" ht="15.75" customHeight="1" x14ac:dyDescent="0.3">
      <c r="A10" s="152" t="s">
        <v>17</v>
      </c>
      <c r="B10" s="164">
        <f>B12+B13+B14</f>
        <v>0</v>
      </c>
      <c r="C10" s="93">
        <f>C12+C13+C14</f>
        <v>0</v>
      </c>
      <c r="D10" s="93">
        <f>D12+D13+D14</f>
        <v>0</v>
      </c>
      <c r="E10" s="94">
        <f>B10+C10+D10</f>
        <v>0</v>
      </c>
    </row>
    <row r="11" spans="1:5" ht="15.75" customHeight="1" x14ac:dyDescent="0.3">
      <c r="A11" s="153" t="s">
        <v>26</v>
      </c>
      <c r="B11" s="165"/>
      <c r="C11" s="96"/>
      <c r="D11" s="96"/>
      <c r="E11" s="97"/>
    </row>
    <row r="12" spans="1:5" ht="15.75" customHeight="1" x14ac:dyDescent="0.3">
      <c r="A12" s="154" t="s">
        <v>28</v>
      </c>
      <c r="B12" s="166">
        <v>0</v>
      </c>
      <c r="C12" s="124">
        <v>0</v>
      </c>
      <c r="D12" s="124">
        <v>0</v>
      </c>
      <c r="E12" s="99">
        <f>B12+C12+D12</f>
        <v>0</v>
      </c>
    </row>
    <row r="13" spans="1:5" ht="15.75" customHeight="1" x14ac:dyDescent="0.3">
      <c r="A13" s="154" t="s">
        <v>29</v>
      </c>
      <c r="B13" s="166">
        <v>0</v>
      </c>
      <c r="C13" s="124">
        <v>0</v>
      </c>
      <c r="D13" s="124">
        <v>0</v>
      </c>
      <c r="E13" s="99">
        <f t="shared" ref="E13:E14" si="0">B13+C13+D13</f>
        <v>0</v>
      </c>
    </row>
    <row r="14" spans="1:5" ht="15.75" customHeight="1" thickBot="1" x14ac:dyDescent="0.35">
      <c r="A14" s="155" t="s">
        <v>27</v>
      </c>
      <c r="B14" s="167">
        <v>0</v>
      </c>
      <c r="C14" s="125">
        <v>0</v>
      </c>
      <c r="D14" s="125">
        <v>0</v>
      </c>
      <c r="E14" s="101">
        <f t="shared" si="0"/>
        <v>0</v>
      </c>
    </row>
    <row r="15" spans="1:5" ht="45" x14ac:dyDescent="0.3">
      <c r="A15" s="156" t="s">
        <v>49</v>
      </c>
      <c r="B15" s="168">
        <f>B17+B18+B19</f>
        <v>0</v>
      </c>
      <c r="C15" s="103">
        <f t="shared" ref="C15:D15" si="1">C17+C18+C19</f>
        <v>0</v>
      </c>
      <c r="D15" s="103">
        <f t="shared" si="1"/>
        <v>0</v>
      </c>
      <c r="E15" s="104">
        <f>B15+C15+D15</f>
        <v>0</v>
      </c>
    </row>
    <row r="16" spans="1:5" x14ac:dyDescent="0.3">
      <c r="A16" s="153" t="s">
        <v>26</v>
      </c>
      <c r="B16" s="165"/>
      <c r="C16" s="96"/>
      <c r="D16" s="96"/>
      <c r="E16" s="97"/>
    </row>
    <row r="17" spans="1:5" x14ac:dyDescent="0.3">
      <c r="A17" s="154" t="s">
        <v>28</v>
      </c>
      <c r="B17" s="166">
        <v>0</v>
      </c>
      <c r="C17" s="124">
        <v>0</v>
      </c>
      <c r="D17" s="124">
        <v>0</v>
      </c>
      <c r="E17" s="99">
        <f t="shared" ref="E17:E19" si="2">B17+C17+D17</f>
        <v>0</v>
      </c>
    </row>
    <row r="18" spans="1:5" x14ac:dyDescent="0.3">
      <c r="A18" s="154" t="s">
        <v>29</v>
      </c>
      <c r="B18" s="166">
        <v>0</v>
      </c>
      <c r="C18" s="124">
        <v>0</v>
      </c>
      <c r="D18" s="124">
        <v>0</v>
      </c>
      <c r="E18" s="99">
        <f t="shared" si="2"/>
        <v>0</v>
      </c>
    </row>
    <row r="19" spans="1:5" ht="17.25" thickBot="1" x14ac:dyDescent="0.35">
      <c r="A19" s="155" t="s">
        <v>27</v>
      </c>
      <c r="B19" s="167">
        <v>0</v>
      </c>
      <c r="C19" s="125">
        <v>0</v>
      </c>
      <c r="D19" s="125">
        <v>0</v>
      </c>
      <c r="E19" s="101">
        <f t="shared" si="2"/>
        <v>0</v>
      </c>
    </row>
    <row r="20" spans="1:5" ht="30" customHeight="1" thickBot="1" x14ac:dyDescent="0.35">
      <c r="A20" s="157" t="s">
        <v>19</v>
      </c>
      <c r="B20" s="169">
        <v>0</v>
      </c>
      <c r="C20" s="126">
        <v>0</v>
      </c>
      <c r="D20" s="126">
        <v>0</v>
      </c>
      <c r="E20" s="106">
        <f>B20+C20+D20</f>
        <v>0</v>
      </c>
    </row>
    <row r="21" spans="1:5" ht="27" customHeight="1" thickBot="1" x14ac:dyDescent="0.35">
      <c r="A21" s="158" t="s">
        <v>11</v>
      </c>
      <c r="B21" s="170">
        <f>B10+B15+B20</f>
        <v>0</v>
      </c>
      <c r="C21" s="108">
        <f>C10+C15+C20</f>
        <v>0</v>
      </c>
      <c r="D21" s="108">
        <f>D10+D15+D20</f>
        <v>0</v>
      </c>
      <c r="E21" s="109">
        <f>E10+E15+E20</f>
        <v>0</v>
      </c>
    </row>
    <row r="22" spans="1:5" x14ac:dyDescent="0.3">
      <c r="A22" s="159" t="s">
        <v>23</v>
      </c>
      <c r="B22" s="162" t="s">
        <v>54</v>
      </c>
      <c r="C22" s="90" t="s">
        <v>50</v>
      </c>
      <c r="D22" s="90" t="s">
        <v>51</v>
      </c>
      <c r="E22" s="111" t="s">
        <v>11</v>
      </c>
    </row>
    <row r="23" spans="1:5" x14ac:dyDescent="0.3">
      <c r="A23" s="160" t="s">
        <v>17</v>
      </c>
      <c r="B23" s="171">
        <f>B25+B26+B27</f>
        <v>0</v>
      </c>
      <c r="C23" s="113">
        <f t="shared" ref="C23:D23" si="3">C25+C26+C27</f>
        <v>0</v>
      </c>
      <c r="D23" s="113">
        <f t="shared" si="3"/>
        <v>0</v>
      </c>
      <c r="E23" s="114">
        <f>B23+C23+D23</f>
        <v>0</v>
      </c>
    </row>
    <row r="24" spans="1:5" x14ac:dyDescent="0.3">
      <c r="A24" s="153" t="s">
        <v>26</v>
      </c>
      <c r="B24" s="165"/>
      <c r="C24" s="96"/>
      <c r="D24" s="96"/>
      <c r="E24" s="97"/>
    </row>
    <row r="25" spans="1:5" x14ac:dyDescent="0.3">
      <c r="A25" s="154" t="s">
        <v>28</v>
      </c>
      <c r="B25" s="166">
        <v>0</v>
      </c>
      <c r="C25" s="124">
        <v>0</v>
      </c>
      <c r="D25" s="124">
        <v>0</v>
      </c>
      <c r="E25" s="99">
        <f>B25+C25+D25</f>
        <v>0</v>
      </c>
    </row>
    <row r="26" spans="1:5" x14ac:dyDescent="0.3">
      <c r="A26" s="154" t="s">
        <v>29</v>
      </c>
      <c r="B26" s="166">
        <v>0</v>
      </c>
      <c r="C26" s="124">
        <v>0</v>
      </c>
      <c r="D26" s="124">
        <v>0</v>
      </c>
      <c r="E26" s="99">
        <f t="shared" ref="E26:E27" si="4">B26+C26+D26</f>
        <v>0</v>
      </c>
    </row>
    <row r="27" spans="1:5" ht="17.25" thickBot="1" x14ac:dyDescent="0.35">
      <c r="A27" s="155" t="s">
        <v>27</v>
      </c>
      <c r="B27" s="167">
        <v>0</v>
      </c>
      <c r="C27" s="125">
        <v>0</v>
      </c>
      <c r="D27" s="125">
        <v>0</v>
      </c>
      <c r="E27" s="101">
        <f t="shared" si="4"/>
        <v>0</v>
      </c>
    </row>
    <row r="28" spans="1:5" ht="43.5" x14ac:dyDescent="0.3">
      <c r="A28" s="156" t="s">
        <v>18</v>
      </c>
      <c r="B28" s="168">
        <f>B30+B31+B32</f>
        <v>0</v>
      </c>
      <c r="C28" s="103">
        <f>C30+C31+C32</f>
        <v>0</v>
      </c>
      <c r="D28" s="103">
        <f>D30+D31+D32</f>
        <v>0</v>
      </c>
      <c r="E28" s="104">
        <f>B28+C28+D28</f>
        <v>0</v>
      </c>
    </row>
    <row r="29" spans="1:5" x14ac:dyDescent="0.3">
      <c r="A29" s="153" t="s">
        <v>26</v>
      </c>
      <c r="B29" s="165"/>
      <c r="C29" s="96"/>
      <c r="D29" s="96"/>
      <c r="E29" s="97"/>
    </row>
    <row r="30" spans="1:5" x14ac:dyDescent="0.3">
      <c r="A30" s="154" t="s">
        <v>28</v>
      </c>
      <c r="B30" s="166">
        <v>0</v>
      </c>
      <c r="C30" s="124">
        <v>0</v>
      </c>
      <c r="D30" s="124">
        <v>0</v>
      </c>
      <c r="E30" s="99">
        <f t="shared" ref="E30:E32" si="5">B30+C30+D30</f>
        <v>0</v>
      </c>
    </row>
    <row r="31" spans="1:5" x14ac:dyDescent="0.3">
      <c r="A31" s="154" t="s">
        <v>29</v>
      </c>
      <c r="B31" s="166">
        <v>0</v>
      </c>
      <c r="C31" s="124">
        <v>0</v>
      </c>
      <c r="D31" s="124">
        <v>0</v>
      </c>
      <c r="E31" s="99">
        <f t="shared" si="5"/>
        <v>0</v>
      </c>
    </row>
    <row r="32" spans="1:5" x14ac:dyDescent="0.3">
      <c r="A32" s="154" t="s">
        <v>27</v>
      </c>
      <c r="B32" s="166">
        <v>0</v>
      </c>
      <c r="C32" s="124">
        <v>0</v>
      </c>
      <c r="D32" s="124">
        <v>0</v>
      </c>
      <c r="E32" s="99">
        <f t="shared" si="5"/>
        <v>0</v>
      </c>
    </row>
    <row r="33" spans="1:5" ht="23.25" customHeight="1" thickBot="1" x14ac:dyDescent="0.35">
      <c r="A33" s="161" t="s">
        <v>11</v>
      </c>
      <c r="B33" s="172">
        <f>B23+B28</f>
        <v>0</v>
      </c>
      <c r="C33" s="117">
        <f>C23+C28</f>
        <v>0</v>
      </c>
      <c r="D33" s="117">
        <f>D23+D28</f>
        <v>0</v>
      </c>
      <c r="E33" s="133">
        <f>E23+E28</f>
        <v>0</v>
      </c>
    </row>
    <row r="34" spans="1:5" ht="17.25" thickBot="1" x14ac:dyDescent="0.35">
      <c r="A34" s="118"/>
      <c r="B34" s="118"/>
      <c r="C34" s="118"/>
      <c r="D34" s="118"/>
      <c r="E34" s="118"/>
    </row>
    <row r="35" spans="1:5" ht="18" thickBot="1" x14ac:dyDescent="0.35">
      <c r="A35" s="118"/>
      <c r="B35" s="134">
        <f>B21+B33</f>
        <v>0</v>
      </c>
      <c r="C35" s="135">
        <f>C21+C33</f>
        <v>0</v>
      </c>
      <c r="D35" s="135">
        <f>D21+D33</f>
        <v>0</v>
      </c>
      <c r="E35" s="136">
        <f>E21+E33</f>
        <v>0</v>
      </c>
    </row>
    <row r="36" spans="1:5" ht="17.25" thickBot="1" x14ac:dyDescent="0.35">
      <c r="A36" s="118"/>
      <c r="B36" s="118"/>
      <c r="C36" s="118"/>
      <c r="D36" s="118"/>
      <c r="E36" s="118"/>
    </row>
    <row r="37" spans="1:5" ht="26.25" customHeight="1" x14ac:dyDescent="0.3">
      <c r="A37" s="130" t="s">
        <v>20</v>
      </c>
      <c r="B37" s="131" t="e">
        <f>(B10+B23)/B35</f>
        <v>#DIV/0!</v>
      </c>
      <c r="C37" s="131" t="e">
        <f>(C10+C23)/C35</f>
        <v>#DIV/0!</v>
      </c>
      <c r="D37" s="131" t="e">
        <f>(D10+D23)/D35</f>
        <v>#DIV/0!</v>
      </c>
      <c r="E37" s="132" t="e">
        <f>(E10+E23)/E35</f>
        <v>#DIV/0!</v>
      </c>
    </row>
    <row r="38" spans="1:5" ht="53.25" customHeight="1" thickBot="1" x14ac:dyDescent="0.35">
      <c r="A38" s="119" t="s">
        <v>21</v>
      </c>
      <c r="B38" s="120" t="e">
        <f>(B10+B15+B23+B28)/B35</f>
        <v>#DIV/0!</v>
      </c>
      <c r="C38" s="120" t="e">
        <f>(C10+C15+C23+C28)/C35</f>
        <v>#DIV/0!</v>
      </c>
      <c r="D38" s="120" t="e">
        <f>(D10+D15+D23+D28)/D35</f>
        <v>#DIV/0!</v>
      </c>
      <c r="E38" s="121" t="e">
        <f>(E10+E15+E23+E28)/E35</f>
        <v>#DIV/0!</v>
      </c>
    </row>
    <row r="39" spans="1:5" x14ac:dyDescent="0.3">
      <c r="A39" s="122"/>
      <c r="B39" s="123"/>
      <c r="C39" s="123"/>
      <c r="D39" s="123"/>
      <c r="E39" s="123"/>
    </row>
    <row r="40" spans="1:5" x14ac:dyDescent="0.3">
      <c r="A40" s="139" t="s">
        <v>62</v>
      </c>
      <c r="B40" s="123"/>
      <c r="C40" s="123"/>
      <c r="D40" s="123"/>
      <c r="E40" s="123"/>
    </row>
    <row r="41" spans="1:5" x14ac:dyDescent="0.3">
      <c r="A41" s="139" t="s">
        <v>63</v>
      </c>
      <c r="B41" s="123"/>
      <c r="C41" s="123"/>
      <c r="D41" s="123"/>
      <c r="E41" s="123"/>
    </row>
    <row r="42" spans="1:5" x14ac:dyDescent="0.3">
      <c r="A42" s="86"/>
      <c r="B42" s="86"/>
      <c r="C42" s="86"/>
      <c r="D42" s="86"/>
      <c r="E42" s="86"/>
    </row>
    <row r="43" spans="1:5" x14ac:dyDescent="0.3">
      <c r="B43" s="127" t="s">
        <v>42</v>
      </c>
      <c r="C43" s="191" t="s">
        <v>39</v>
      </c>
      <c r="D43" s="191"/>
      <c r="E43" s="191"/>
    </row>
    <row r="44" spans="1:5" x14ac:dyDescent="0.3">
      <c r="B44" s="128" t="s">
        <v>41</v>
      </c>
      <c r="C44" s="191" t="s">
        <v>39</v>
      </c>
      <c r="D44" s="191"/>
      <c r="E44" s="191"/>
    </row>
    <row r="45" spans="1:5" x14ac:dyDescent="0.3">
      <c r="B45" s="129" t="s">
        <v>40</v>
      </c>
      <c r="C45" s="200"/>
      <c r="D45" s="200"/>
      <c r="E45" s="200"/>
    </row>
    <row r="46" spans="1:5" x14ac:dyDescent="0.3">
      <c r="B46" s="86"/>
      <c r="C46" s="190"/>
      <c r="D46" s="190"/>
      <c r="E46" s="190"/>
    </row>
    <row r="47" spans="1:5" x14ac:dyDescent="0.3">
      <c r="B47" s="86"/>
      <c r="C47" s="190"/>
      <c r="D47" s="190"/>
      <c r="E47" s="190"/>
    </row>
    <row r="48" spans="1:5" x14ac:dyDescent="0.3">
      <c r="B48" s="86"/>
      <c r="C48" s="190"/>
      <c r="D48" s="190"/>
      <c r="E48" s="190"/>
    </row>
    <row r="49" spans="1:5" x14ac:dyDescent="0.3">
      <c r="B49" s="86"/>
      <c r="C49" s="140"/>
      <c r="D49" s="141"/>
      <c r="E49" s="142" t="s">
        <v>43</v>
      </c>
    </row>
    <row r="50" spans="1:5" x14ac:dyDescent="0.3">
      <c r="A50" s="86"/>
      <c r="B50" s="86"/>
      <c r="C50" s="86"/>
      <c r="D50" s="86"/>
      <c r="E50" s="86"/>
    </row>
    <row r="51" spans="1:5" x14ac:dyDescent="0.3">
      <c r="A51" s="86"/>
      <c r="B51" s="86"/>
      <c r="C51" s="86"/>
      <c r="D51" s="86"/>
      <c r="E51" s="86"/>
    </row>
    <row r="52" spans="1:5" x14ac:dyDescent="0.3">
      <c r="A52" s="86"/>
      <c r="B52" s="86"/>
      <c r="C52" s="86"/>
      <c r="D52" s="86"/>
      <c r="E52" s="86"/>
    </row>
    <row r="53" spans="1:5" x14ac:dyDescent="0.3">
      <c r="A53" s="86"/>
      <c r="B53" s="86"/>
      <c r="C53" s="86"/>
      <c r="D53" s="86"/>
      <c r="E53" s="86"/>
    </row>
    <row r="54" spans="1:5" x14ac:dyDescent="0.3">
      <c r="A54" s="86"/>
      <c r="B54" s="86"/>
      <c r="C54" s="86"/>
      <c r="D54" s="86"/>
      <c r="E54" s="86"/>
    </row>
    <row r="55" spans="1:5" x14ac:dyDescent="0.3">
      <c r="A55" s="86"/>
      <c r="B55" s="86"/>
      <c r="C55" s="86"/>
      <c r="D55" s="86"/>
      <c r="E55" s="86"/>
    </row>
    <row r="56" spans="1:5" x14ac:dyDescent="0.3">
      <c r="A56" s="86"/>
      <c r="B56" s="86"/>
      <c r="C56" s="86"/>
      <c r="D56" s="86"/>
      <c r="E56" s="86"/>
    </row>
    <row r="57" spans="1:5" x14ac:dyDescent="0.3">
      <c r="A57" s="86"/>
      <c r="B57" s="86"/>
      <c r="C57" s="86"/>
      <c r="D57" s="86"/>
      <c r="E57" s="86"/>
    </row>
    <row r="58" spans="1:5" x14ac:dyDescent="0.3">
      <c r="A58" s="86"/>
      <c r="B58" s="86"/>
      <c r="C58" s="86"/>
      <c r="D58" s="86"/>
      <c r="E58" s="86"/>
    </row>
    <row r="59" spans="1:5" x14ac:dyDescent="0.3">
      <c r="A59" s="86"/>
      <c r="B59" s="86"/>
      <c r="C59" s="86"/>
      <c r="D59" s="86"/>
      <c r="E59" s="86"/>
    </row>
    <row r="60" spans="1:5" x14ac:dyDescent="0.3">
      <c r="A60" s="86"/>
      <c r="B60" s="86"/>
      <c r="C60" s="86"/>
      <c r="D60" s="86"/>
      <c r="E60" s="86"/>
    </row>
    <row r="61" spans="1:5" x14ac:dyDescent="0.3">
      <c r="A61" s="86"/>
      <c r="B61" s="86"/>
      <c r="C61" s="86"/>
      <c r="D61" s="86"/>
      <c r="E61" s="86"/>
    </row>
    <row r="62" spans="1:5" x14ac:dyDescent="0.3">
      <c r="A62" s="86"/>
      <c r="B62" s="86"/>
      <c r="C62" s="86"/>
      <c r="D62" s="86"/>
      <c r="E62" s="86"/>
    </row>
    <row r="63" spans="1:5" x14ac:dyDescent="0.3">
      <c r="A63" s="86"/>
      <c r="B63" s="86"/>
      <c r="C63" s="86"/>
      <c r="D63" s="86"/>
      <c r="E63" s="86"/>
    </row>
    <row r="64" spans="1:5" x14ac:dyDescent="0.3">
      <c r="A64" s="86"/>
      <c r="B64" s="86"/>
      <c r="C64" s="86"/>
      <c r="D64" s="86"/>
      <c r="E64" s="86"/>
    </row>
    <row r="65" spans="1:5" x14ac:dyDescent="0.3">
      <c r="A65" s="86"/>
      <c r="B65" s="86"/>
      <c r="C65" s="86"/>
      <c r="D65" s="86"/>
      <c r="E65" s="86"/>
    </row>
    <row r="66" spans="1:5" x14ac:dyDescent="0.3">
      <c r="A66" s="86"/>
      <c r="B66" s="86"/>
      <c r="C66" s="86"/>
      <c r="D66" s="86"/>
      <c r="E66" s="86"/>
    </row>
    <row r="67" spans="1:5" x14ac:dyDescent="0.3">
      <c r="A67" s="86"/>
      <c r="B67" s="86"/>
      <c r="C67" s="86"/>
      <c r="D67" s="86"/>
      <c r="E67" s="86"/>
    </row>
    <row r="68" spans="1:5" x14ac:dyDescent="0.3">
      <c r="A68" s="86"/>
      <c r="B68" s="86"/>
      <c r="C68" s="86"/>
      <c r="D68" s="86"/>
      <c r="E68" s="86"/>
    </row>
    <row r="69" spans="1:5" x14ac:dyDescent="0.3">
      <c r="A69" s="86"/>
      <c r="B69" s="86"/>
      <c r="C69" s="86"/>
      <c r="D69" s="86"/>
      <c r="E69" s="86"/>
    </row>
  </sheetData>
  <sheetProtection sheet="1" objects="1" scenarios="1" selectLockedCells="1"/>
  <mergeCells count="11">
    <mergeCell ref="A1:E1"/>
    <mergeCell ref="B3:E3"/>
    <mergeCell ref="B4:E4"/>
    <mergeCell ref="B5:E5"/>
    <mergeCell ref="C43:E43"/>
    <mergeCell ref="C46:E48"/>
    <mergeCell ref="C44:E44"/>
    <mergeCell ref="E7:E9"/>
    <mergeCell ref="B7:D7"/>
    <mergeCell ref="A7:A8"/>
    <mergeCell ref="C45:E45"/>
  </mergeCells>
  <pageMargins left="0.7" right="0.7" top="0.78740157499999996" bottom="0.78740157499999996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showRowColHeaders="0" workbookViewId="0">
      <selection activeCell="B3" sqref="B3:E3"/>
    </sheetView>
  </sheetViews>
  <sheetFormatPr defaultRowHeight="15" x14ac:dyDescent="0.25"/>
  <cols>
    <col min="1" max="1" width="71.140625" customWidth="1"/>
    <col min="2" max="4" width="16" bestFit="1" customWidth="1"/>
    <col min="5" max="5" width="21.7109375" bestFit="1" customWidth="1"/>
  </cols>
  <sheetData>
    <row r="1" spans="1:5" s="13" customFormat="1" ht="25.5" x14ac:dyDescent="0.5">
      <c r="A1" s="201" t="s">
        <v>61</v>
      </c>
      <c r="B1" s="201"/>
      <c r="C1" s="201"/>
      <c r="D1" s="201"/>
      <c r="E1" s="201"/>
    </row>
    <row r="2" spans="1:5" s="13" customFormat="1" x14ac:dyDescent="0.25"/>
    <row r="3" spans="1:5" s="13" customFormat="1" ht="17.25" x14ac:dyDescent="0.3">
      <c r="A3" s="72" t="s">
        <v>59</v>
      </c>
      <c r="B3" s="214"/>
      <c r="C3" s="215"/>
      <c r="D3" s="215"/>
      <c r="E3" s="215"/>
    </row>
    <row r="4" spans="1:5" s="13" customFormat="1" ht="16.5" x14ac:dyDescent="0.3">
      <c r="A4" s="87" t="s">
        <v>47</v>
      </c>
      <c r="B4" s="205"/>
      <c r="C4" s="206"/>
      <c r="D4" s="206"/>
      <c r="E4" s="207"/>
    </row>
    <row r="5" spans="1:5" s="13" customFormat="1" ht="16.5" x14ac:dyDescent="0.3">
      <c r="A5" s="87" t="s">
        <v>56</v>
      </c>
      <c r="B5" s="208"/>
      <c r="C5" s="209"/>
      <c r="D5" s="209"/>
      <c r="E5" s="210"/>
    </row>
    <row r="6" spans="1:5" ht="17.25" thickBot="1" x14ac:dyDescent="0.35">
      <c r="A6" s="17"/>
      <c r="B6" s="18"/>
      <c r="C6" s="18"/>
      <c r="D6" s="18"/>
      <c r="E6" s="18"/>
    </row>
    <row r="7" spans="1:5" s="13" customFormat="1" ht="16.5" x14ac:dyDescent="0.3">
      <c r="A7" s="216" t="s">
        <v>60</v>
      </c>
      <c r="B7" s="218" t="s">
        <v>52</v>
      </c>
      <c r="C7" s="219"/>
      <c r="D7" s="220"/>
      <c r="E7" s="211" t="s">
        <v>53</v>
      </c>
    </row>
    <row r="8" spans="1:5" s="13" customFormat="1" ht="16.5" x14ac:dyDescent="0.3">
      <c r="A8" s="217"/>
      <c r="B8" s="181" t="s">
        <v>54</v>
      </c>
      <c r="C8" s="69" t="s">
        <v>50</v>
      </c>
      <c r="D8" s="69" t="s">
        <v>51</v>
      </c>
      <c r="E8" s="212"/>
    </row>
    <row r="9" spans="1:5" s="13" customFormat="1" ht="17.25" thickBot="1" x14ac:dyDescent="0.35">
      <c r="A9" s="173" t="s">
        <v>55</v>
      </c>
      <c r="B9" s="163"/>
      <c r="C9" s="71"/>
      <c r="D9" s="71"/>
      <c r="E9" s="213"/>
    </row>
    <row r="10" spans="1:5" x14ac:dyDescent="0.25">
      <c r="A10" s="174" t="s">
        <v>17</v>
      </c>
      <c r="B10" s="182">
        <f>B12+B13+B14</f>
        <v>0</v>
      </c>
      <c r="C10" s="16">
        <f>C12+C13+C14</f>
        <v>0</v>
      </c>
      <c r="D10" s="16">
        <f>D12+D13+D14</f>
        <v>0</v>
      </c>
      <c r="E10" s="29">
        <f>B10+C10+D10</f>
        <v>0</v>
      </c>
    </row>
    <row r="11" spans="1:5" s="13" customFormat="1" x14ac:dyDescent="0.25">
      <c r="A11" s="175" t="s">
        <v>26</v>
      </c>
      <c r="B11" s="183"/>
      <c r="C11" s="76"/>
      <c r="D11" s="76"/>
      <c r="E11" s="77"/>
    </row>
    <row r="12" spans="1:5" s="13" customFormat="1" x14ac:dyDescent="0.25">
      <c r="A12" s="176" t="s">
        <v>28</v>
      </c>
      <c r="B12" s="166">
        <v>0</v>
      </c>
      <c r="C12" s="124">
        <v>0</v>
      </c>
      <c r="D12" s="124">
        <v>0</v>
      </c>
      <c r="E12" s="41">
        <f>B12+C12+D12</f>
        <v>0</v>
      </c>
    </row>
    <row r="13" spans="1:5" s="13" customFormat="1" x14ac:dyDescent="0.25">
      <c r="A13" s="176" t="s">
        <v>29</v>
      </c>
      <c r="B13" s="166">
        <v>0</v>
      </c>
      <c r="C13" s="124">
        <v>0</v>
      </c>
      <c r="D13" s="124">
        <v>0</v>
      </c>
      <c r="E13" s="41">
        <f t="shared" ref="E13" si="0">B13+C13+D13</f>
        <v>0</v>
      </c>
    </row>
    <row r="14" spans="1:5" s="13" customFormat="1" ht="15.75" thickBot="1" x14ac:dyDescent="0.3">
      <c r="A14" s="177" t="s">
        <v>27</v>
      </c>
      <c r="B14" s="186">
        <v>0</v>
      </c>
      <c r="C14" s="187">
        <v>0</v>
      </c>
      <c r="D14" s="187">
        <v>0</v>
      </c>
      <c r="E14" s="143">
        <f>B14+C14+D14</f>
        <v>0</v>
      </c>
    </row>
    <row r="15" spans="1:5" ht="45.75" customHeight="1" x14ac:dyDescent="0.25">
      <c r="A15" s="178" t="s">
        <v>24</v>
      </c>
      <c r="B15" s="184">
        <f>B17+B18+B19</f>
        <v>0</v>
      </c>
      <c r="C15" s="79">
        <f>C17+C18+C19</f>
        <v>0</v>
      </c>
      <c r="D15" s="79">
        <f>D17+D18+D19</f>
        <v>0</v>
      </c>
      <c r="E15" s="80">
        <f>B15+C15+D15</f>
        <v>0</v>
      </c>
    </row>
    <row r="16" spans="1:5" s="13" customFormat="1" x14ac:dyDescent="0.25">
      <c r="A16" s="175" t="s">
        <v>26</v>
      </c>
      <c r="B16" s="183"/>
      <c r="C16" s="76"/>
      <c r="D16" s="76"/>
      <c r="E16" s="77"/>
    </row>
    <row r="17" spans="1:5" s="13" customFormat="1" x14ac:dyDescent="0.25">
      <c r="A17" s="176" t="s">
        <v>28</v>
      </c>
      <c r="B17" s="166">
        <v>0</v>
      </c>
      <c r="C17" s="124">
        <v>0</v>
      </c>
      <c r="D17" s="124">
        <v>0</v>
      </c>
      <c r="E17" s="41">
        <f t="shared" ref="E17:E19" si="1">B17+C17+D17</f>
        <v>0</v>
      </c>
    </row>
    <row r="18" spans="1:5" s="13" customFormat="1" x14ac:dyDescent="0.25">
      <c r="A18" s="176" t="s">
        <v>29</v>
      </c>
      <c r="B18" s="166">
        <v>0</v>
      </c>
      <c r="C18" s="124">
        <v>0</v>
      </c>
      <c r="D18" s="124">
        <v>0</v>
      </c>
      <c r="E18" s="41">
        <f t="shared" si="1"/>
        <v>0</v>
      </c>
    </row>
    <row r="19" spans="1:5" s="13" customFormat="1" ht="15.75" thickBot="1" x14ac:dyDescent="0.3">
      <c r="A19" s="177" t="s">
        <v>27</v>
      </c>
      <c r="B19" s="186">
        <v>0</v>
      </c>
      <c r="C19" s="187">
        <v>0</v>
      </c>
      <c r="D19" s="187">
        <v>0</v>
      </c>
      <c r="E19" s="143">
        <f t="shared" si="1"/>
        <v>0</v>
      </c>
    </row>
    <row r="20" spans="1:5" ht="32.25" customHeight="1" x14ac:dyDescent="0.25">
      <c r="A20" s="179" t="s">
        <v>19</v>
      </c>
      <c r="B20" s="188">
        <v>0</v>
      </c>
      <c r="C20" s="189">
        <v>0</v>
      </c>
      <c r="D20" s="189">
        <v>0</v>
      </c>
      <c r="E20" s="80">
        <f>B20+C20+D20</f>
        <v>0</v>
      </c>
    </row>
    <row r="21" spans="1:5" ht="17.25" thickBot="1" x14ac:dyDescent="0.35">
      <c r="A21" s="180" t="s">
        <v>11</v>
      </c>
      <c r="B21" s="185">
        <f>B10+B15+B20</f>
        <v>0</v>
      </c>
      <c r="C21" s="85">
        <f>C10+C15+C20</f>
        <v>0</v>
      </c>
      <c r="D21" s="85">
        <f>D10+D15+D20</f>
        <v>0</v>
      </c>
      <c r="E21" s="144">
        <f>E10+E15+E20</f>
        <v>0</v>
      </c>
    </row>
    <row r="22" spans="1:5" ht="17.25" thickBot="1" x14ac:dyDescent="0.35">
      <c r="A22" s="32"/>
      <c r="B22" s="32"/>
      <c r="C22" s="32"/>
      <c r="D22" s="32"/>
      <c r="E22" s="32"/>
    </row>
    <row r="23" spans="1:5" ht="18" thickBot="1" x14ac:dyDescent="0.35">
      <c r="A23" s="32"/>
      <c r="B23" s="145">
        <f>B21</f>
        <v>0</v>
      </c>
      <c r="C23" s="146">
        <f>C21</f>
        <v>0</v>
      </c>
      <c r="D23" s="146">
        <f>D21</f>
        <v>0</v>
      </c>
      <c r="E23" s="147">
        <f>E21</f>
        <v>0</v>
      </c>
    </row>
    <row r="24" spans="1:5" ht="17.25" thickBot="1" x14ac:dyDescent="0.35">
      <c r="A24" s="32"/>
      <c r="B24" s="32"/>
      <c r="C24" s="32"/>
      <c r="D24" s="32"/>
      <c r="E24" s="32"/>
    </row>
    <row r="25" spans="1:5" ht="16.5" x14ac:dyDescent="0.3">
      <c r="A25" s="148" t="s">
        <v>20</v>
      </c>
      <c r="B25" s="149" t="e">
        <f>(B10)/B23</f>
        <v>#DIV/0!</v>
      </c>
      <c r="C25" s="149" t="e">
        <f>(C10)/C23</f>
        <v>#DIV/0!</v>
      </c>
      <c r="D25" s="149" t="e">
        <f>(D10)/D23</f>
        <v>#DIV/0!</v>
      </c>
      <c r="E25" s="150" t="e">
        <f>(E10)/E23</f>
        <v>#DIV/0!</v>
      </c>
    </row>
    <row r="26" spans="1:5" ht="36" customHeight="1" thickBot="1" x14ac:dyDescent="0.35">
      <c r="A26" s="37" t="s">
        <v>21</v>
      </c>
      <c r="B26" s="38" t="e">
        <f>(B10+B15)/B23</f>
        <v>#DIV/0!</v>
      </c>
      <c r="C26" s="38" t="e">
        <f>(C10+C15)/C23</f>
        <v>#DIV/0!</v>
      </c>
      <c r="D26" s="38" t="e">
        <f>(D10+D15)/D23</f>
        <v>#DIV/0!</v>
      </c>
      <c r="E26" s="39" t="e">
        <f>(E10+E15)/E23</f>
        <v>#DIV/0!</v>
      </c>
    </row>
    <row r="27" spans="1:5" ht="16.5" x14ac:dyDescent="0.3">
      <c r="A27" s="122"/>
      <c r="B27" s="123"/>
      <c r="C27" s="123"/>
      <c r="D27" s="123"/>
      <c r="E27" s="123"/>
    </row>
    <row r="28" spans="1:5" ht="16.5" x14ac:dyDescent="0.3">
      <c r="A28" s="139" t="s">
        <v>62</v>
      </c>
      <c r="B28" s="123"/>
      <c r="C28" s="123"/>
      <c r="D28" s="123"/>
      <c r="E28" s="123"/>
    </row>
    <row r="29" spans="1:5" ht="16.5" x14ac:dyDescent="0.3">
      <c r="A29" s="139" t="s">
        <v>63</v>
      </c>
      <c r="B29" s="123"/>
      <c r="C29" s="123"/>
      <c r="D29" s="123"/>
      <c r="E29" s="123"/>
    </row>
    <row r="30" spans="1:5" ht="16.5" x14ac:dyDescent="0.3">
      <c r="A30" s="86"/>
      <c r="B30" s="86"/>
      <c r="C30" s="86"/>
      <c r="D30" s="86"/>
      <c r="E30" s="86"/>
    </row>
    <row r="31" spans="1:5" ht="16.5" x14ac:dyDescent="0.3">
      <c r="A31" s="18"/>
      <c r="B31" s="127" t="s">
        <v>42</v>
      </c>
      <c r="C31" s="191" t="s">
        <v>39</v>
      </c>
      <c r="D31" s="191"/>
      <c r="E31" s="191"/>
    </row>
    <row r="32" spans="1:5" ht="16.5" x14ac:dyDescent="0.3">
      <c r="A32" s="18"/>
      <c r="B32" s="128" t="s">
        <v>41</v>
      </c>
      <c r="C32" s="191" t="s">
        <v>39</v>
      </c>
      <c r="D32" s="191"/>
      <c r="E32" s="191"/>
    </row>
    <row r="33" spans="1:5" ht="16.5" x14ac:dyDescent="0.3">
      <c r="A33" s="18"/>
      <c r="B33" s="129" t="s">
        <v>40</v>
      </c>
      <c r="C33" s="200"/>
      <c r="D33" s="200"/>
      <c r="E33" s="200"/>
    </row>
    <row r="34" spans="1:5" ht="16.5" x14ac:dyDescent="0.3">
      <c r="A34" s="18"/>
      <c r="B34" s="86"/>
      <c r="C34" s="190"/>
      <c r="D34" s="190"/>
      <c r="E34" s="190"/>
    </row>
    <row r="35" spans="1:5" ht="16.5" x14ac:dyDescent="0.3">
      <c r="A35" s="18"/>
      <c r="B35" s="86"/>
      <c r="C35" s="190"/>
      <c r="D35" s="190"/>
      <c r="E35" s="190"/>
    </row>
    <row r="36" spans="1:5" ht="16.5" x14ac:dyDescent="0.3">
      <c r="A36" s="18"/>
      <c r="B36" s="86"/>
      <c r="C36" s="190"/>
      <c r="D36" s="190"/>
      <c r="E36" s="190"/>
    </row>
    <row r="37" spans="1:5" ht="16.5" x14ac:dyDescent="0.3">
      <c r="A37" s="18"/>
      <c r="B37" s="86"/>
      <c r="C37" s="140"/>
      <c r="D37" s="141"/>
      <c r="E37" s="142" t="s">
        <v>43</v>
      </c>
    </row>
  </sheetData>
  <sheetProtection sheet="1" objects="1" scenarios="1" selectLockedCells="1"/>
  <mergeCells count="11">
    <mergeCell ref="C34:E36"/>
    <mergeCell ref="E7:E9"/>
    <mergeCell ref="A1:E1"/>
    <mergeCell ref="B3:E3"/>
    <mergeCell ref="B4:E4"/>
    <mergeCell ref="B5:E5"/>
    <mergeCell ref="C31:E31"/>
    <mergeCell ref="A7:A8"/>
    <mergeCell ref="B7:D7"/>
    <mergeCell ref="C32:E32"/>
    <mergeCell ref="C33:E33"/>
  </mergeCells>
  <pageMargins left="0.7" right="0.7" top="0.78740157499999996" bottom="0.78740157499999996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activeCell="G38" sqref="G38"/>
    </sheetView>
  </sheetViews>
  <sheetFormatPr defaultColWidth="8.85546875" defaultRowHeight="16.5" x14ac:dyDescent="0.3"/>
  <cols>
    <col min="1" max="1" width="59.7109375" style="18" customWidth="1"/>
    <col min="2" max="2" width="17.5703125" style="18" customWidth="1"/>
    <col min="3" max="3" width="18.42578125" style="18" customWidth="1"/>
    <col min="4" max="4" width="18.140625" style="18" customWidth="1"/>
    <col min="5" max="5" width="22.85546875" style="18" customWidth="1"/>
    <col min="6" max="16384" width="8.85546875" style="18"/>
  </cols>
  <sheetData>
    <row r="1" spans="1:10" ht="25.5" x14ac:dyDescent="0.5">
      <c r="A1" s="201" t="s">
        <v>61</v>
      </c>
      <c r="B1" s="201"/>
      <c r="C1" s="201"/>
      <c r="D1" s="201"/>
      <c r="E1" s="201"/>
    </row>
    <row r="3" spans="1:10" ht="23.25" customHeight="1" x14ac:dyDescent="0.3">
      <c r="A3" s="137" t="s">
        <v>46</v>
      </c>
      <c r="B3" s="202"/>
      <c r="C3" s="203"/>
      <c r="D3" s="203"/>
      <c r="E3" s="204"/>
      <c r="F3" s="86"/>
    </row>
    <row r="4" spans="1:10" ht="23.25" customHeight="1" x14ac:dyDescent="0.3">
      <c r="A4" s="87" t="s">
        <v>47</v>
      </c>
      <c r="B4" s="205"/>
      <c r="C4" s="206"/>
      <c r="D4" s="206"/>
      <c r="E4" s="207"/>
      <c r="F4" s="88"/>
    </row>
    <row r="5" spans="1:10" ht="23.25" customHeight="1" x14ac:dyDescent="0.3">
      <c r="A5" s="87" t="s">
        <v>56</v>
      </c>
      <c r="B5" s="208"/>
      <c r="C5" s="209"/>
      <c r="D5" s="209"/>
      <c r="E5" s="210"/>
      <c r="F5" s="88"/>
      <c r="J5" s="138"/>
    </row>
    <row r="6" spans="1:10" ht="17.25" thickBot="1" x14ac:dyDescent="0.35">
      <c r="A6" s="89"/>
      <c r="B6" s="86"/>
      <c r="C6" s="86"/>
      <c r="D6" s="86"/>
      <c r="E6" s="86"/>
      <c r="F6" s="86"/>
    </row>
    <row r="7" spans="1:10" ht="14.45" customHeight="1" x14ac:dyDescent="0.3">
      <c r="A7" s="221" t="s">
        <v>48</v>
      </c>
      <c r="B7" s="223" t="s">
        <v>52</v>
      </c>
      <c r="C7" s="196"/>
      <c r="D7" s="197"/>
      <c r="E7" s="192" t="s">
        <v>53</v>
      </c>
      <c r="F7" s="86"/>
    </row>
    <row r="8" spans="1:10" ht="14.45" customHeight="1" x14ac:dyDescent="0.3">
      <c r="A8" s="222"/>
      <c r="B8" s="90" t="s">
        <v>54</v>
      </c>
      <c r="C8" s="90" t="s">
        <v>50</v>
      </c>
      <c r="D8" s="90" t="s">
        <v>51</v>
      </c>
      <c r="E8" s="193"/>
      <c r="F8" s="86"/>
    </row>
    <row r="9" spans="1:10" ht="14.45" customHeight="1" thickBot="1" x14ac:dyDescent="0.35">
      <c r="A9" s="91" t="s">
        <v>55</v>
      </c>
      <c r="B9" s="71">
        <v>2019</v>
      </c>
      <c r="C9" s="71">
        <v>2020</v>
      </c>
      <c r="D9" s="71">
        <v>2021</v>
      </c>
      <c r="E9" s="194"/>
      <c r="F9" s="86"/>
    </row>
    <row r="10" spans="1:10" ht="15.75" customHeight="1" x14ac:dyDescent="0.3">
      <c r="A10" s="92" t="s">
        <v>17</v>
      </c>
      <c r="B10" s="93">
        <f>B12+B13+B14</f>
        <v>4856467.1500000004</v>
      </c>
      <c r="C10" s="93">
        <f>C12+C13+C14</f>
        <v>4739000</v>
      </c>
      <c r="D10" s="93">
        <f>D12+D13+D14</f>
        <v>2896459</v>
      </c>
      <c r="E10" s="94">
        <f>B10+C10+D10</f>
        <v>12491926.15</v>
      </c>
      <c r="F10" s="86"/>
    </row>
    <row r="11" spans="1:10" ht="15.75" customHeight="1" x14ac:dyDescent="0.3">
      <c r="A11" s="95" t="s">
        <v>26</v>
      </c>
      <c r="B11" s="96"/>
      <c r="C11" s="96"/>
      <c r="D11" s="96"/>
      <c r="E11" s="97"/>
      <c r="F11" s="86"/>
    </row>
    <row r="12" spans="1:10" ht="15.75" customHeight="1" x14ac:dyDescent="0.3">
      <c r="A12" s="98" t="s">
        <v>28</v>
      </c>
      <c r="B12" s="124">
        <v>4856467.1500000004</v>
      </c>
      <c r="C12" s="124">
        <v>150000</v>
      </c>
      <c r="D12" s="124">
        <v>0</v>
      </c>
      <c r="E12" s="99">
        <f>B12+C12+D12</f>
        <v>5006467.1500000004</v>
      </c>
      <c r="F12" s="86"/>
    </row>
    <row r="13" spans="1:10" ht="15.75" customHeight="1" x14ac:dyDescent="0.3">
      <c r="A13" s="98" t="s">
        <v>29</v>
      </c>
      <c r="B13" s="124">
        <v>0</v>
      </c>
      <c r="C13" s="124">
        <v>4589000</v>
      </c>
      <c r="D13" s="124">
        <v>0</v>
      </c>
      <c r="E13" s="99">
        <f t="shared" ref="E13:E14" si="0">B13+C13+D13</f>
        <v>4589000</v>
      </c>
      <c r="F13" s="86"/>
    </row>
    <row r="14" spans="1:10" ht="15.75" customHeight="1" thickBot="1" x14ac:dyDescent="0.35">
      <c r="A14" s="100" t="s">
        <v>27</v>
      </c>
      <c r="B14" s="125">
        <v>0</v>
      </c>
      <c r="C14" s="125">
        <v>0</v>
      </c>
      <c r="D14" s="125">
        <v>2896459</v>
      </c>
      <c r="E14" s="101">
        <f t="shared" si="0"/>
        <v>2896459</v>
      </c>
      <c r="F14" s="86"/>
    </row>
    <row r="15" spans="1:10" ht="45" x14ac:dyDescent="0.3">
      <c r="A15" s="102" t="s">
        <v>49</v>
      </c>
      <c r="B15" s="103">
        <f>B17+B18+B19</f>
        <v>2689999</v>
      </c>
      <c r="C15" s="103">
        <f t="shared" ref="C15:D15" si="1">C17+C18+C19</f>
        <v>3195300</v>
      </c>
      <c r="D15" s="103">
        <f t="shared" si="1"/>
        <v>0</v>
      </c>
      <c r="E15" s="104">
        <f>B15+C15+D15</f>
        <v>5885299</v>
      </c>
      <c r="F15" s="86"/>
    </row>
    <row r="16" spans="1:10" x14ac:dyDescent="0.3">
      <c r="A16" s="95" t="s">
        <v>26</v>
      </c>
      <c r="B16" s="96"/>
      <c r="C16" s="96"/>
      <c r="D16" s="96"/>
      <c r="E16" s="97"/>
      <c r="F16" s="86"/>
    </row>
    <row r="17" spans="1:6" x14ac:dyDescent="0.3">
      <c r="A17" s="98" t="s">
        <v>28</v>
      </c>
      <c r="B17" s="124">
        <v>2689999</v>
      </c>
      <c r="C17" s="124">
        <v>300000</v>
      </c>
      <c r="D17" s="124">
        <v>0</v>
      </c>
      <c r="E17" s="99">
        <f t="shared" ref="E17:E19" si="2">B17+C17+D17</f>
        <v>2989999</v>
      </c>
      <c r="F17" s="86"/>
    </row>
    <row r="18" spans="1:6" x14ac:dyDescent="0.3">
      <c r="A18" s="98" t="s">
        <v>29</v>
      </c>
      <c r="B18" s="124">
        <v>0</v>
      </c>
      <c r="C18" s="124">
        <v>2895300</v>
      </c>
      <c r="D18" s="124">
        <v>0</v>
      </c>
      <c r="E18" s="99">
        <f t="shared" si="2"/>
        <v>2895300</v>
      </c>
      <c r="F18" s="86"/>
    </row>
    <row r="19" spans="1:6" ht="17.25" thickBot="1" x14ac:dyDescent="0.35">
      <c r="A19" s="100" t="s">
        <v>27</v>
      </c>
      <c r="B19" s="125">
        <v>0</v>
      </c>
      <c r="C19" s="125">
        <v>0</v>
      </c>
      <c r="D19" s="125">
        <v>0</v>
      </c>
      <c r="E19" s="101">
        <f t="shared" si="2"/>
        <v>0</v>
      </c>
      <c r="F19" s="86"/>
    </row>
    <row r="20" spans="1:6" ht="30" customHeight="1" thickBot="1" x14ac:dyDescent="0.35">
      <c r="A20" s="105" t="s">
        <v>19</v>
      </c>
      <c r="B20" s="126">
        <v>4185141.97</v>
      </c>
      <c r="C20" s="126">
        <v>3349436.45</v>
      </c>
      <c r="D20" s="126">
        <v>2423482.61</v>
      </c>
      <c r="E20" s="106">
        <f>B20+C20+D20</f>
        <v>9958061.0299999993</v>
      </c>
      <c r="F20" s="86"/>
    </row>
    <row r="21" spans="1:6" ht="27" customHeight="1" thickBot="1" x14ac:dyDescent="0.35">
      <c r="A21" s="107" t="s">
        <v>11</v>
      </c>
      <c r="B21" s="108">
        <f>B10+B15+B20</f>
        <v>11731608.120000001</v>
      </c>
      <c r="C21" s="108">
        <f>C10+C15+C20</f>
        <v>11283736.449999999</v>
      </c>
      <c r="D21" s="108">
        <f>D10+D15+D20</f>
        <v>5319941.6099999994</v>
      </c>
      <c r="E21" s="109">
        <f>E10+E15+E20</f>
        <v>28335286.18</v>
      </c>
      <c r="F21" s="86"/>
    </row>
    <row r="22" spans="1:6" x14ac:dyDescent="0.3">
      <c r="A22" s="110" t="s">
        <v>23</v>
      </c>
      <c r="B22" s="90" t="s">
        <v>54</v>
      </c>
      <c r="C22" s="90" t="s">
        <v>50</v>
      </c>
      <c r="D22" s="90" t="s">
        <v>51</v>
      </c>
      <c r="E22" s="111" t="s">
        <v>11</v>
      </c>
      <c r="F22" s="86"/>
    </row>
    <row r="23" spans="1:6" x14ac:dyDescent="0.3">
      <c r="A23" s="112" t="s">
        <v>17</v>
      </c>
      <c r="B23" s="113">
        <f>B25+B26+B27</f>
        <v>1599689</v>
      </c>
      <c r="C23" s="113">
        <f t="shared" ref="C23:D23" si="3">C25+C26+C27</f>
        <v>274654</v>
      </c>
      <c r="D23" s="113">
        <f t="shared" si="3"/>
        <v>2194000</v>
      </c>
      <c r="E23" s="114">
        <f>B23+C23+D23</f>
        <v>4068343</v>
      </c>
      <c r="F23" s="86"/>
    </row>
    <row r="24" spans="1:6" x14ac:dyDescent="0.3">
      <c r="A24" s="95" t="s">
        <v>26</v>
      </c>
      <c r="B24" s="96"/>
      <c r="C24" s="96"/>
      <c r="D24" s="96"/>
      <c r="E24" s="97"/>
      <c r="F24" s="86"/>
    </row>
    <row r="25" spans="1:6" x14ac:dyDescent="0.3">
      <c r="A25" s="98" t="s">
        <v>28</v>
      </c>
      <c r="B25" s="124">
        <v>1599689</v>
      </c>
      <c r="C25" s="124">
        <v>45000</v>
      </c>
      <c r="D25" s="124">
        <v>1999000</v>
      </c>
      <c r="E25" s="99">
        <f>B25+C25+D25</f>
        <v>3643689</v>
      </c>
      <c r="F25" s="86"/>
    </row>
    <row r="26" spans="1:6" x14ac:dyDescent="0.3">
      <c r="A26" s="98" t="s">
        <v>29</v>
      </c>
      <c r="B26" s="124">
        <v>0</v>
      </c>
      <c r="C26" s="124">
        <v>229654</v>
      </c>
      <c r="D26" s="124">
        <v>195000</v>
      </c>
      <c r="E26" s="99">
        <f t="shared" ref="E26:E27" si="4">B26+C26+D26</f>
        <v>424654</v>
      </c>
      <c r="F26" s="86"/>
    </row>
    <row r="27" spans="1:6" ht="17.25" thickBot="1" x14ac:dyDescent="0.35">
      <c r="A27" s="100" t="s">
        <v>27</v>
      </c>
      <c r="B27" s="125">
        <v>0</v>
      </c>
      <c r="C27" s="125">
        <v>0</v>
      </c>
      <c r="D27" s="125"/>
      <c r="E27" s="101">
        <f t="shared" si="4"/>
        <v>0</v>
      </c>
      <c r="F27" s="86"/>
    </row>
    <row r="28" spans="1:6" ht="43.5" x14ac:dyDescent="0.3">
      <c r="A28" s="102" t="s">
        <v>18</v>
      </c>
      <c r="B28" s="103">
        <f>B30+B31+B32</f>
        <v>0</v>
      </c>
      <c r="C28" s="103">
        <f>C30+C31+C32</f>
        <v>0</v>
      </c>
      <c r="D28" s="103">
        <f>D30+D31+D32</f>
        <v>0</v>
      </c>
      <c r="E28" s="104">
        <f>B28+C28+D28</f>
        <v>0</v>
      </c>
      <c r="F28" s="86"/>
    </row>
    <row r="29" spans="1:6" x14ac:dyDescent="0.3">
      <c r="A29" s="95" t="s">
        <v>26</v>
      </c>
      <c r="B29" s="96"/>
      <c r="C29" s="96"/>
      <c r="D29" s="96"/>
      <c r="E29" s="97"/>
      <c r="F29" s="115"/>
    </row>
    <row r="30" spans="1:6" x14ac:dyDescent="0.3">
      <c r="A30" s="98" t="s">
        <v>28</v>
      </c>
      <c r="B30" s="124">
        <v>0</v>
      </c>
      <c r="C30" s="124">
        <v>0</v>
      </c>
      <c r="D30" s="124">
        <v>0</v>
      </c>
      <c r="E30" s="99">
        <f t="shared" ref="E30:E32" si="5">B30+C30+D30</f>
        <v>0</v>
      </c>
      <c r="F30" s="86"/>
    </row>
    <row r="31" spans="1:6" x14ac:dyDescent="0.3">
      <c r="A31" s="98" t="s">
        <v>29</v>
      </c>
      <c r="B31" s="124">
        <v>0</v>
      </c>
      <c r="C31" s="124">
        <v>0</v>
      </c>
      <c r="D31" s="124">
        <v>0</v>
      </c>
      <c r="E31" s="99">
        <f t="shared" si="5"/>
        <v>0</v>
      </c>
      <c r="F31" s="86"/>
    </row>
    <row r="32" spans="1:6" x14ac:dyDescent="0.3">
      <c r="A32" s="98" t="s">
        <v>27</v>
      </c>
      <c r="B32" s="124">
        <v>0</v>
      </c>
      <c r="C32" s="124">
        <v>0</v>
      </c>
      <c r="D32" s="124">
        <v>0</v>
      </c>
      <c r="E32" s="99">
        <f t="shared" si="5"/>
        <v>0</v>
      </c>
      <c r="F32" s="86"/>
    </row>
    <row r="33" spans="1:7" ht="23.25" customHeight="1" thickBot="1" x14ac:dyDescent="0.35">
      <c r="A33" s="116" t="s">
        <v>11</v>
      </c>
      <c r="B33" s="117">
        <f>B23+B28</f>
        <v>1599689</v>
      </c>
      <c r="C33" s="117">
        <f>C23+C28</f>
        <v>274654</v>
      </c>
      <c r="D33" s="117">
        <f>D23+D28</f>
        <v>2194000</v>
      </c>
      <c r="E33" s="133">
        <f>E23+E28</f>
        <v>4068343</v>
      </c>
      <c r="F33" s="86"/>
    </row>
    <row r="34" spans="1:7" ht="17.25" thickBot="1" x14ac:dyDescent="0.35">
      <c r="A34" s="118"/>
      <c r="B34" s="118"/>
      <c r="C34" s="118"/>
      <c r="D34" s="118"/>
      <c r="E34" s="118"/>
      <c r="F34" s="86"/>
    </row>
    <row r="35" spans="1:7" ht="18" thickBot="1" x14ac:dyDescent="0.35">
      <c r="A35" s="118"/>
      <c r="B35" s="134">
        <f>B21+B33</f>
        <v>13331297.120000001</v>
      </c>
      <c r="C35" s="135">
        <f>C21+C33</f>
        <v>11558390.449999999</v>
      </c>
      <c r="D35" s="135">
        <f>D21+D33</f>
        <v>7513941.6099999994</v>
      </c>
      <c r="E35" s="136">
        <f>E21+E33</f>
        <v>32403629.18</v>
      </c>
      <c r="F35" s="86"/>
    </row>
    <row r="36" spans="1:7" ht="17.25" thickBot="1" x14ac:dyDescent="0.35">
      <c r="A36" s="118"/>
      <c r="B36" s="118"/>
      <c r="C36" s="118"/>
      <c r="D36" s="118"/>
      <c r="E36" s="118"/>
      <c r="F36" s="86"/>
    </row>
    <row r="37" spans="1:7" ht="26.25" customHeight="1" x14ac:dyDescent="0.3">
      <c r="A37" s="130" t="s">
        <v>20</v>
      </c>
      <c r="B37" s="131">
        <f>(B10+B23)/B35</f>
        <v>0.48428566942029116</v>
      </c>
      <c r="C37" s="131">
        <f>(C10+C23)/C35</f>
        <v>0.43376748879425514</v>
      </c>
      <c r="D37" s="131">
        <f>(D10+D23)/D35</f>
        <v>0.677468533056647</v>
      </c>
      <c r="E37" s="132">
        <f>(E10+E23)/E35</f>
        <v>0.51106217325253323</v>
      </c>
      <c r="F37" s="86"/>
    </row>
    <row r="38" spans="1:7" ht="53.25" customHeight="1" thickBot="1" x14ac:dyDescent="0.35">
      <c r="A38" s="119" t="s">
        <v>21</v>
      </c>
      <c r="B38" s="120">
        <f>(B10+B15+B23+B28)/B35</f>
        <v>0.68606640956780351</v>
      </c>
      <c r="C38" s="120">
        <f>(C10+C15+C23+C28)/C35</f>
        <v>0.71021601454898076</v>
      </c>
      <c r="D38" s="120">
        <f>(D10+D15+D23+D28)/D35</f>
        <v>0.677468533056647</v>
      </c>
      <c r="E38" s="121">
        <f>(E10+E15+E23+E28)/E35</f>
        <v>0.69268686002164648</v>
      </c>
      <c r="F38" s="86"/>
    </row>
    <row r="39" spans="1:7" x14ac:dyDescent="0.3">
      <c r="A39" s="122"/>
      <c r="B39" s="123"/>
      <c r="C39" s="123"/>
      <c r="D39" s="123"/>
      <c r="E39" s="123"/>
      <c r="F39" s="86"/>
    </row>
    <row r="40" spans="1:7" x14ac:dyDescent="0.3">
      <c r="A40" s="139" t="s">
        <v>62</v>
      </c>
      <c r="B40" s="123"/>
      <c r="C40" s="123"/>
      <c r="D40" s="123"/>
      <c r="E40" s="123"/>
      <c r="F40" s="86"/>
    </row>
    <row r="41" spans="1:7" x14ac:dyDescent="0.3">
      <c r="A41" s="139" t="s">
        <v>63</v>
      </c>
      <c r="B41" s="123"/>
      <c r="C41" s="123"/>
      <c r="D41" s="123"/>
      <c r="E41" s="123"/>
      <c r="F41" s="86"/>
    </row>
    <row r="42" spans="1:7" x14ac:dyDescent="0.3">
      <c r="A42" s="86"/>
      <c r="B42" s="86"/>
      <c r="C42" s="86"/>
      <c r="D42" s="86"/>
      <c r="E42" s="86"/>
      <c r="F42" s="86"/>
    </row>
    <row r="43" spans="1:7" x14ac:dyDescent="0.3">
      <c r="B43" s="127" t="s">
        <v>42</v>
      </c>
      <c r="C43" s="191" t="s">
        <v>39</v>
      </c>
      <c r="D43" s="191"/>
      <c r="E43" s="191"/>
      <c r="F43" s="86"/>
      <c r="G43" s="86"/>
    </row>
    <row r="44" spans="1:7" x14ac:dyDescent="0.3">
      <c r="B44" s="128" t="s">
        <v>41</v>
      </c>
      <c r="C44" s="191" t="s">
        <v>39</v>
      </c>
      <c r="D44" s="191"/>
      <c r="E44" s="191"/>
      <c r="F44" s="86"/>
      <c r="G44" s="86"/>
    </row>
    <row r="45" spans="1:7" x14ac:dyDescent="0.3">
      <c r="B45" s="129" t="s">
        <v>40</v>
      </c>
      <c r="C45" s="200"/>
      <c r="D45" s="200"/>
      <c r="E45" s="200"/>
      <c r="F45" s="86"/>
      <c r="G45" s="86"/>
    </row>
    <row r="46" spans="1:7" x14ac:dyDescent="0.3">
      <c r="B46" s="86"/>
      <c r="C46" s="190"/>
      <c r="D46" s="190"/>
      <c r="E46" s="190"/>
      <c r="F46" s="86"/>
      <c r="G46" s="86"/>
    </row>
    <row r="47" spans="1:7" x14ac:dyDescent="0.3">
      <c r="B47" s="86"/>
      <c r="C47" s="190"/>
      <c r="D47" s="190"/>
      <c r="E47" s="190"/>
      <c r="F47" s="86"/>
      <c r="G47" s="86"/>
    </row>
    <row r="48" spans="1:7" x14ac:dyDescent="0.3">
      <c r="B48" s="86"/>
      <c r="C48" s="190"/>
      <c r="D48" s="190"/>
      <c r="E48" s="190"/>
      <c r="F48" s="86"/>
      <c r="G48" s="86"/>
    </row>
    <row r="49" spans="1:7" x14ac:dyDescent="0.3">
      <c r="B49" s="86"/>
      <c r="C49" s="140"/>
      <c r="D49" s="141"/>
      <c r="E49" s="142" t="s">
        <v>43</v>
      </c>
      <c r="F49" s="86"/>
      <c r="G49" s="86"/>
    </row>
    <row r="50" spans="1:7" x14ac:dyDescent="0.3">
      <c r="A50" s="86"/>
      <c r="B50" s="86"/>
      <c r="C50" s="86"/>
      <c r="D50" s="86"/>
      <c r="E50" s="86"/>
      <c r="F50" s="86"/>
    </row>
    <row r="51" spans="1:7" x14ac:dyDescent="0.3">
      <c r="A51" s="86"/>
      <c r="B51" s="86"/>
      <c r="C51" s="86"/>
      <c r="D51" s="86"/>
      <c r="E51" s="86"/>
      <c r="F51" s="86"/>
    </row>
    <row r="52" spans="1:7" x14ac:dyDescent="0.3">
      <c r="A52" s="86"/>
      <c r="B52" s="86"/>
      <c r="C52" s="86"/>
      <c r="D52" s="86"/>
      <c r="E52" s="86"/>
      <c r="F52" s="86"/>
    </row>
    <row r="53" spans="1:7" x14ac:dyDescent="0.3">
      <c r="A53" s="86"/>
      <c r="B53" s="86"/>
      <c r="C53" s="86"/>
      <c r="D53" s="86"/>
      <c r="E53" s="86"/>
      <c r="F53" s="86"/>
    </row>
    <row r="54" spans="1:7" x14ac:dyDescent="0.3">
      <c r="A54" s="86"/>
      <c r="B54" s="86"/>
      <c r="C54" s="86"/>
      <c r="D54" s="86"/>
      <c r="E54" s="86"/>
      <c r="F54" s="86"/>
    </row>
    <row r="55" spans="1:7" x14ac:dyDescent="0.3">
      <c r="A55" s="86"/>
      <c r="B55" s="86"/>
      <c r="C55" s="86"/>
      <c r="D55" s="86"/>
      <c r="E55" s="86"/>
      <c r="F55" s="86"/>
    </row>
    <row r="56" spans="1:7" x14ac:dyDescent="0.3">
      <c r="A56" s="86"/>
      <c r="B56" s="86"/>
      <c r="C56" s="86"/>
      <c r="D56" s="86"/>
      <c r="E56" s="86"/>
      <c r="F56" s="86"/>
    </row>
    <row r="57" spans="1:7" x14ac:dyDescent="0.3">
      <c r="A57" s="86"/>
      <c r="B57" s="86"/>
      <c r="C57" s="86"/>
      <c r="D57" s="86"/>
      <c r="E57" s="86"/>
      <c r="F57" s="86"/>
    </row>
    <row r="58" spans="1:7" x14ac:dyDescent="0.3">
      <c r="A58" s="86"/>
      <c r="B58" s="86"/>
      <c r="C58" s="86"/>
      <c r="D58" s="86"/>
      <c r="E58" s="86"/>
      <c r="F58" s="86"/>
    </row>
    <row r="59" spans="1:7" x14ac:dyDescent="0.3">
      <c r="A59" s="86"/>
      <c r="B59" s="86"/>
      <c r="C59" s="86"/>
      <c r="D59" s="86"/>
      <c r="E59" s="86"/>
      <c r="F59" s="86"/>
    </row>
    <row r="60" spans="1:7" x14ac:dyDescent="0.3">
      <c r="A60" s="86"/>
      <c r="B60" s="86"/>
      <c r="C60" s="86"/>
      <c r="D60" s="86"/>
      <c r="E60" s="86"/>
      <c r="F60" s="86"/>
    </row>
    <row r="61" spans="1:7" x14ac:dyDescent="0.3">
      <c r="A61" s="86"/>
      <c r="B61" s="86"/>
      <c r="C61" s="86"/>
      <c r="D61" s="86"/>
      <c r="E61" s="86"/>
      <c r="F61" s="86"/>
    </row>
    <row r="62" spans="1:7" x14ac:dyDescent="0.3">
      <c r="A62" s="86"/>
      <c r="B62" s="86"/>
      <c r="C62" s="86"/>
      <c r="D62" s="86"/>
      <c r="E62" s="86"/>
      <c r="F62" s="86"/>
    </row>
    <row r="63" spans="1:7" x14ac:dyDescent="0.3">
      <c r="A63" s="86"/>
      <c r="B63" s="86"/>
      <c r="C63" s="86"/>
      <c r="D63" s="86"/>
      <c r="E63" s="86"/>
      <c r="F63" s="86"/>
    </row>
    <row r="64" spans="1:7" x14ac:dyDescent="0.3">
      <c r="A64" s="86"/>
      <c r="B64" s="86"/>
      <c r="C64" s="86"/>
      <c r="D64" s="86"/>
      <c r="E64" s="86"/>
      <c r="F64" s="86"/>
    </row>
    <row r="65" spans="1:6" x14ac:dyDescent="0.3">
      <c r="A65" s="86"/>
      <c r="B65" s="86"/>
      <c r="C65" s="86"/>
      <c r="D65" s="86"/>
      <c r="E65" s="86"/>
      <c r="F65" s="86"/>
    </row>
    <row r="66" spans="1:6" x14ac:dyDescent="0.3">
      <c r="A66" s="86"/>
      <c r="B66" s="86"/>
      <c r="C66" s="86"/>
      <c r="D66" s="86"/>
      <c r="E66" s="86"/>
      <c r="F66" s="86"/>
    </row>
    <row r="67" spans="1:6" x14ac:dyDescent="0.3">
      <c r="A67" s="86"/>
      <c r="B67" s="86"/>
      <c r="C67" s="86"/>
      <c r="D67" s="86"/>
      <c r="E67" s="86"/>
      <c r="F67" s="86"/>
    </row>
    <row r="68" spans="1:6" x14ac:dyDescent="0.3">
      <c r="A68" s="86"/>
      <c r="B68" s="86"/>
      <c r="C68" s="86"/>
      <c r="D68" s="86"/>
      <c r="E68" s="86"/>
      <c r="F68" s="86"/>
    </row>
    <row r="69" spans="1:6" x14ac:dyDescent="0.3">
      <c r="A69" s="86"/>
      <c r="B69" s="86"/>
      <c r="C69" s="86"/>
      <c r="D69" s="86"/>
      <c r="E69" s="86"/>
      <c r="F69" s="86"/>
    </row>
  </sheetData>
  <mergeCells count="11">
    <mergeCell ref="C43:E43"/>
    <mergeCell ref="C44:E44"/>
    <mergeCell ref="C45:E45"/>
    <mergeCell ref="C46:E48"/>
    <mergeCell ref="A1:E1"/>
    <mergeCell ref="B3:E3"/>
    <mergeCell ref="B4:E4"/>
    <mergeCell ref="B5:E5"/>
    <mergeCell ref="A7:A8"/>
    <mergeCell ref="B7:D7"/>
    <mergeCell ref="E7:E9"/>
  </mergeCells>
  <pageMargins left="0.7" right="0.7" top="0.78740157499999996" bottom="0.78740157499999996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D41" sqref="D41"/>
    </sheetView>
  </sheetViews>
  <sheetFormatPr defaultColWidth="8.85546875" defaultRowHeight="15" x14ac:dyDescent="0.25"/>
  <cols>
    <col min="1" max="1" width="71.140625" style="13" customWidth="1"/>
    <col min="2" max="4" width="16" style="13" bestFit="1" customWidth="1"/>
    <col min="5" max="5" width="21.7109375" style="13" bestFit="1" customWidth="1"/>
    <col min="6" max="16384" width="8.85546875" style="13"/>
  </cols>
  <sheetData>
    <row r="1" spans="1:5" ht="25.5" x14ac:dyDescent="0.5">
      <c r="A1" s="201" t="s">
        <v>61</v>
      </c>
      <c r="B1" s="201"/>
      <c r="C1" s="201"/>
      <c r="D1" s="201"/>
      <c r="E1" s="201"/>
    </row>
    <row r="3" spans="1:5" ht="17.25" x14ac:dyDescent="0.3">
      <c r="A3" s="72" t="s">
        <v>59</v>
      </c>
      <c r="B3" s="224"/>
      <c r="C3" s="225"/>
      <c r="D3" s="225"/>
      <c r="E3" s="225"/>
    </row>
    <row r="4" spans="1:5" ht="16.5" x14ac:dyDescent="0.3">
      <c r="A4" s="87" t="s">
        <v>47</v>
      </c>
      <c r="B4" s="205"/>
      <c r="C4" s="206"/>
      <c r="D4" s="206"/>
      <c r="E4" s="207"/>
    </row>
    <row r="5" spans="1:5" ht="16.5" x14ac:dyDescent="0.3">
      <c r="A5" s="87" t="s">
        <v>56</v>
      </c>
      <c r="B5" s="208"/>
      <c r="C5" s="209"/>
      <c r="D5" s="209"/>
      <c r="E5" s="210"/>
    </row>
    <row r="6" spans="1:5" ht="17.25" thickBot="1" x14ac:dyDescent="0.35">
      <c r="A6" s="17"/>
      <c r="B6" s="18"/>
      <c r="C6" s="18"/>
      <c r="D6" s="18"/>
      <c r="E6" s="18"/>
    </row>
    <row r="7" spans="1:5" ht="16.5" x14ac:dyDescent="0.3">
      <c r="A7" s="226" t="s">
        <v>60</v>
      </c>
      <c r="B7" s="228" t="s">
        <v>52</v>
      </c>
      <c r="C7" s="219"/>
      <c r="D7" s="220"/>
      <c r="E7" s="211" t="s">
        <v>53</v>
      </c>
    </row>
    <row r="8" spans="1:5" ht="16.5" x14ac:dyDescent="0.3">
      <c r="A8" s="227"/>
      <c r="B8" s="69" t="s">
        <v>54</v>
      </c>
      <c r="C8" s="69" t="s">
        <v>50</v>
      </c>
      <c r="D8" s="69" t="s">
        <v>51</v>
      </c>
      <c r="E8" s="212"/>
    </row>
    <row r="9" spans="1:5" ht="17.25" thickBot="1" x14ac:dyDescent="0.35">
      <c r="A9" s="70" t="s">
        <v>55</v>
      </c>
      <c r="B9" s="71">
        <v>2019</v>
      </c>
      <c r="C9" s="71">
        <v>2020</v>
      </c>
      <c r="D9" s="71">
        <v>2021</v>
      </c>
      <c r="E9" s="213"/>
    </row>
    <row r="10" spans="1:5" x14ac:dyDescent="0.25">
      <c r="A10" s="82" t="s">
        <v>17</v>
      </c>
      <c r="B10" s="16">
        <f>B12+B13+B14</f>
        <v>4856467.1500000004</v>
      </c>
      <c r="C10" s="16">
        <f>C12+C13+C14</f>
        <v>4739000</v>
      </c>
      <c r="D10" s="16">
        <f>D12+D13+D14</f>
        <v>2896459</v>
      </c>
      <c r="E10" s="29">
        <f>B10+C10+D10</f>
        <v>12491926.15</v>
      </c>
    </row>
    <row r="11" spans="1:5" x14ac:dyDescent="0.25">
      <c r="A11" s="74" t="s">
        <v>26</v>
      </c>
      <c r="B11" s="76"/>
      <c r="C11" s="76"/>
      <c r="D11" s="76"/>
      <c r="E11" s="77"/>
    </row>
    <row r="12" spans="1:5" x14ac:dyDescent="0.25">
      <c r="A12" s="75" t="s">
        <v>28</v>
      </c>
      <c r="B12" s="73">
        <v>4856467.1500000004</v>
      </c>
      <c r="C12" s="73">
        <v>150000</v>
      </c>
      <c r="D12" s="73">
        <v>0</v>
      </c>
      <c r="E12" s="41">
        <f>B12+C12+D12</f>
        <v>5006467.1500000004</v>
      </c>
    </row>
    <row r="13" spans="1:5" x14ac:dyDescent="0.25">
      <c r="A13" s="75" t="s">
        <v>29</v>
      </c>
      <c r="B13" s="73">
        <v>0</v>
      </c>
      <c r="C13" s="73">
        <v>4589000</v>
      </c>
      <c r="D13" s="73">
        <v>0</v>
      </c>
      <c r="E13" s="41">
        <f t="shared" ref="E13" si="0">B13+C13+D13</f>
        <v>4589000</v>
      </c>
    </row>
    <row r="14" spans="1:5" x14ac:dyDescent="0.25">
      <c r="A14" s="75" t="s">
        <v>27</v>
      </c>
      <c r="B14" s="73">
        <v>0</v>
      </c>
      <c r="C14" s="73">
        <v>0</v>
      </c>
      <c r="D14" s="73">
        <v>2896459</v>
      </c>
      <c r="E14" s="41">
        <f>B14+C14+D14</f>
        <v>2896459</v>
      </c>
    </row>
    <row r="15" spans="1:5" ht="45.75" customHeight="1" x14ac:dyDescent="0.25">
      <c r="A15" s="78" t="s">
        <v>24</v>
      </c>
      <c r="B15" s="16">
        <f>B17+B18+B19</f>
        <v>2689999</v>
      </c>
      <c r="C15" s="16">
        <f>C17+C18+C19</f>
        <v>3195300</v>
      </c>
      <c r="D15" s="16">
        <f>D17+D18+D19</f>
        <v>0</v>
      </c>
      <c r="E15" s="29">
        <f>B15+C15+D15</f>
        <v>5885299</v>
      </c>
    </row>
    <row r="16" spans="1:5" x14ac:dyDescent="0.25">
      <c r="A16" s="74" t="s">
        <v>26</v>
      </c>
      <c r="B16" s="76"/>
      <c r="C16" s="76"/>
      <c r="D16" s="76"/>
      <c r="E16" s="77"/>
    </row>
    <row r="17" spans="1:5" x14ac:dyDescent="0.25">
      <c r="A17" s="75" t="s">
        <v>28</v>
      </c>
      <c r="B17" s="73">
        <v>2689999</v>
      </c>
      <c r="C17" s="73">
        <v>300000</v>
      </c>
      <c r="D17" s="73">
        <v>0</v>
      </c>
      <c r="E17" s="41">
        <f t="shared" ref="E17:E19" si="1">B17+C17+D17</f>
        <v>2989999</v>
      </c>
    </row>
    <row r="18" spans="1:5" x14ac:dyDescent="0.25">
      <c r="A18" s="75" t="s">
        <v>29</v>
      </c>
      <c r="B18" s="73">
        <v>0</v>
      </c>
      <c r="C18" s="73">
        <v>2895300</v>
      </c>
      <c r="D18" s="73">
        <v>0</v>
      </c>
      <c r="E18" s="41">
        <f t="shared" si="1"/>
        <v>2895300</v>
      </c>
    </row>
    <row r="19" spans="1:5" x14ac:dyDescent="0.25">
      <c r="A19" s="75" t="s">
        <v>27</v>
      </c>
      <c r="B19" s="73">
        <v>0</v>
      </c>
      <c r="C19" s="73">
        <v>0</v>
      </c>
      <c r="D19" s="73">
        <v>0</v>
      </c>
      <c r="E19" s="41">
        <f t="shared" si="1"/>
        <v>0</v>
      </c>
    </row>
    <row r="20" spans="1:5" ht="32.25" customHeight="1" x14ac:dyDescent="0.25">
      <c r="A20" s="83" t="s">
        <v>19</v>
      </c>
      <c r="B20" s="81">
        <v>4185141.97</v>
      </c>
      <c r="C20" s="81">
        <v>3349436.45</v>
      </c>
      <c r="D20" s="81">
        <v>2423482.61</v>
      </c>
      <c r="E20" s="29">
        <f>B20+C20+D20</f>
        <v>9958061.0299999993</v>
      </c>
    </row>
    <row r="21" spans="1:5" ht="17.25" thickBot="1" x14ac:dyDescent="0.35">
      <c r="A21" s="84" t="s">
        <v>11</v>
      </c>
      <c r="B21" s="85">
        <f>B10+B15+B20</f>
        <v>11731608.120000001</v>
      </c>
      <c r="C21" s="85">
        <f>C10+C15+C20</f>
        <v>11283736.449999999</v>
      </c>
      <c r="D21" s="85">
        <f>D10+D15+D20</f>
        <v>5319941.6099999994</v>
      </c>
      <c r="E21" s="85">
        <f>E10+E15+E20</f>
        <v>28335286.18</v>
      </c>
    </row>
    <row r="22" spans="1:5" ht="16.5" x14ac:dyDescent="0.3">
      <c r="A22" s="31"/>
      <c r="B22" s="32"/>
      <c r="C22" s="32"/>
      <c r="D22" s="32"/>
      <c r="E22" s="33"/>
    </row>
    <row r="23" spans="1:5" ht="17.25" x14ac:dyDescent="0.3">
      <c r="A23" s="31"/>
      <c r="B23" s="34">
        <f>B21</f>
        <v>11731608.120000001</v>
      </c>
      <c r="C23" s="34">
        <f>C21</f>
        <v>11283736.449999999</v>
      </c>
      <c r="D23" s="34">
        <f>D21</f>
        <v>5319941.6099999994</v>
      </c>
      <c r="E23" s="35">
        <f>E21</f>
        <v>28335286.18</v>
      </c>
    </row>
    <row r="24" spans="1:5" ht="16.5" x14ac:dyDescent="0.3">
      <c r="A24" s="31"/>
      <c r="B24" s="32"/>
      <c r="C24" s="32"/>
      <c r="D24" s="32"/>
      <c r="E24" s="33"/>
    </row>
    <row r="25" spans="1:5" ht="16.5" x14ac:dyDescent="0.3">
      <c r="A25" s="30" t="s">
        <v>20</v>
      </c>
      <c r="B25" s="28">
        <f>(B10)/B23</f>
        <v>0.41396431762161517</v>
      </c>
      <c r="C25" s="28">
        <f>(C10)/C23</f>
        <v>0.41998499530711747</v>
      </c>
      <c r="D25" s="28">
        <f>(D10)/D23</f>
        <v>0.54445315613153888</v>
      </c>
      <c r="E25" s="36">
        <f>(E10)/E23</f>
        <v>0.4408611252642729</v>
      </c>
    </row>
    <row r="26" spans="1:5" ht="36" customHeight="1" thickBot="1" x14ac:dyDescent="0.35">
      <c r="A26" s="37" t="s">
        <v>21</v>
      </c>
      <c r="B26" s="38">
        <f>(B10+B15)/B23</f>
        <v>0.64325931047209239</v>
      </c>
      <c r="C26" s="38">
        <f>(C10+C15)/C23</f>
        <v>0.70316247061938431</v>
      </c>
      <c r="D26" s="38">
        <f>(D10+D15)/D23</f>
        <v>0.54445315613153888</v>
      </c>
      <c r="E26" s="39">
        <f>(E10+E15)/E23</f>
        <v>0.64856324489749684</v>
      </c>
    </row>
    <row r="27" spans="1:5" ht="16.5" x14ac:dyDescent="0.3">
      <c r="A27" s="122"/>
      <c r="B27" s="123"/>
      <c r="C27" s="123"/>
      <c r="D27" s="123"/>
      <c r="E27" s="123"/>
    </row>
    <row r="28" spans="1:5" ht="16.5" x14ac:dyDescent="0.3">
      <c r="A28" s="139" t="s">
        <v>62</v>
      </c>
      <c r="B28" s="123"/>
      <c r="C28" s="123"/>
      <c r="D28" s="123"/>
      <c r="E28" s="123"/>
    </row>
    <row r="29" spans="1:5" ht="16.5" x14ac:dyDescent="0.3">
      <c r="A29" s="139" t="s">
        <v>63</v>
      </c>
      <c r="B29" s="123"/>
      <c r="C29" s="123"/>
      <c r="D29" s="123"/>
      <c r="E29" s="123"/>
    </row>
    <row r="30" spans="1:5" ht="16.5" x14ac:dyDescent="0.3">
      <c r="A30" s="86"/>
      <c r="B30" s="86"/>
      <c r="C30" s="86"/>
      <c r="D30" s="86"/>
      <c r="E30" s="86"/>
    </row>
    <row r="31" spans="1:5" ht="16.5" x14ac:dyDescent="0.3">
      <c r="A31" s="18"/>
      <c r="B31" s="127" t="s">
        <v>42</v>
      </c>
      <c r="C31" s="191" t="s">
        <v>39</v>
      </c>
      <c r="D31" s="191"/>
      <c r="E31" s="191"/>
    </row>
    <row r="32" spans="1:5" ht="16.5" x14ac:dyDescent="0.3">
      <c r="A32" s="18"/>
      <c r="B32" s="128" t="s">
        <v>41</v>
      </c>
      <c r="C32" s="191" t="s">
        <v>39</v>
      </c>
      <c r="D32" s="191"/>
      <c r="E32" s="191"/>
    </row>
    <row r="33" spans="1:5" ht="16.5" x14ac:dyDescent="0.3">
      <c r="A33" s="18"/>
      <c r="B33" s="129" t="s">
        <v>40</v>
      </c>
      <c r="C33" s="200"/>
      <c r="D33" s="200"/>
      <c r="E33" s="200"/>
    </row>
    <row r="34" spans="1:5" ht="16.5" x14ac:dyDescent="0.3">
      <c r="A34" s="18"/>
      <c r="B34" s="86"/>
      <c r="C34" s="190"/>
      <c r="D34" s="190"/>
      <c r="E34" s="190"/>
    </row>
    <row r="35" spans="1:5" ht="16.5" x14ac:dyDescent="0.3">
      <c r="A35" s="18"/>
      <c r="B35" s="86"/>
      <c r="C35" s="190"/>
      <c r="D35" s="190"/>
      <c r="E35" s="190"/>
    </row>
    <row r="36" spans="1:5" ht="16.5" x14ac:dyDescent="0.3">
      <c r="A36" s="18"/>
      <c r="B36" s="86"/>
      <c r="C36" s="190"/>
      <c r="D36" s="190"/>
      <c r="E36" s="190"/>
    </row>
    <row r="37" spans="1:5" ht="16.5" x14ac:dyDescent="0.3">
      <c r="A37" s="18"/>
      <c r="B37" s="86"/>
      <c r="C37" s="140"/>
      <c r="D37" s="141"/>
      <c r="E37" s="142" t="s">
        <v>43</v>
      </c>
    </row>
  </sheetData>
  <mergeCells count="11">
    <mergeCell ref="C31:E31"/>
    <mergeCell ref="C32:E32"/>
    <mergeCell ref="C33:E33"/>
    <mergeCell ref="C34:E36"/>
    <mergeCell ref="A1:E1"/>
    <mergeCell ref="B3:E3"/>
    <mergeCell ref="B4:E4"/>
    <mergeCell ref="B5:E5"/>
    <mergeCell ref="A7:A8"/>
    <mergeCell ref="B7:D7"/>
    <mergeCell ref="E7:E9"/>
  </mergeCells>
  <pageMargins left="0.7" right="0.7" top="0.78740157499999996" bottom="0.78740157499999996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defaultRowHeight="15" x14ac:dyDescent="0.25"/>
  <cols>
    <col min="1" max="1" width="7" style="7" customWidth="1"/>
    <col min="2" max="2" width="6" style="6" bestFit="1" customWidth="1"/>
    <col min="3" max="3" width="10.140625" bestFit="1" customWidth="1"/>
    <col min="4" max="4" width="9" bestFit="1" customWidth="1"/>
    <col min="5" max="5" width="20.42578125" style="6" bestFit="1" customWidth="1"/>
    <col min="6" max="6" width="18.28515625" bestFit="1" customWidth="1"/>
    <col min="7" max="7" width="14.85546875" bestFit="1" customWidth="1"/>
    <col min="8" max="8" width="7.5703125" style="13" customWidth="1"/>
    <col min="9" max="9" width="16" style="13" customWidth="1"/>
    <col min="10" max="10" width="19.85546875" style="13" customWidth="1"/>
    <col min="11" max="11" width="18.42578125" bestFit="1" customWidth="1"/>
    <col min="12" max="12" width="13.5703125" style="13" bestFit="1" customWidth="1"/>
    <col min="13" max="13" width="13" style="13" customWidth="1"/>
    <col min="14" max="14" width="10.42578125" style="13" customWidth="1"/>
    <col min="15" max="15" width="13" customWidth="1"/>
  </cols>
  <sheetData>
    <row r="1" spans="1:15" ht="17.25" x14ac:dyDescent="0.3">
      <c r="A1" s="11" t="s">
        <v>22</v>
      </c>
      <c r="C1" s="2"/>
      <c r="D1" s="2"/>
      <c r="E1" s="4"/>
      <c r="F1" s="3"/>
      <c r="G1" s="1"/>
      <c r="K1" s="1"/>
      <c r="O1" s="1"/>
    </row>
    <row r="2" spans="1:15" s="13" customFormat="1" x14ac:dyDescent="0.25">
      <c r="A2" s="40" t="s">
        <v>25</v>
      </c>
      <c r="C2" s="4"/>
      <c r="D2" s="4"/>
      <c r="E2" s="4"/>
      <c r="F2" s="5"/>
    </row>
    <row r="3" spans="1:15" s="6" customFormat="1" ht="15.75" thickBot="1" x14ac:dyDescent="0.3">
      <c r="A3" s="7"/>
      <c r="C3" s="4"/>
      <c r="D3" s="4"/>
      <c r="E3" s="4"/>
      <c r="F3" s="5"/>
      <c r="H3" s="13"/>
      <c r="I3" s="13"/>
      <c r="J3" s="13"/>
      <c r="L3" s="13"/>
      <c r="M3" s="13"/>
      <c r="N3" s="13"/>
    </row>
    <row r="4" spans="1:15" x14ac:dyDescent="0.25">
      <c r="A4" s="50" t="s">
        <v>2</v>
      </c>
      <c r="B4" s="51" t="s">
        <v>3</v>
      </c>
      <c r="C4" s="52" t="s">
        <v>15</v>
      </c>
      <c r="D4" s="52" t="s">
        <v>4</v>
      </c>
      <c r="E4" s="52" t="s">
        <v>8</v>
      </c>
      <c r="F4" s="53" t="s">
        <v>9</v>
      </c>
      <c r="G4" s="53" t="s">
        <v>10</v>
      </c>
      <c r="H4" s="229" t="s">
        <v>30</v>
      </c>
      <c r="I4" s="230"/>
      <c r="J4" s="231"/>
      <c r="K4" s="54" t="s">
        <v>7</v>
      </c>
      <c r="L4" s="52" t="s">
        <v>13</v>
      </c>
      <c r="M4" s="55" t="s">
        <v>5</v>
      </c>
      <c r="N4" s="55" t="s">
        <v>12</v>
      </c>
      <c r="O4" s="56" t="s">
        <v>6</v>
      </c>
    </row>
    <row r="5" spans="1:15" s="13" customFormat="1" ht="45.75" customHeight="1" thickBot="1" x14ac:dyDescent="0.3">
      <c r="A5" s="57"/>
      <c r="B5" s="58"/>
      <c r="C5" s="59"/>
      <c r="D5" s="59"/>
      <c r="E5" s="59"/>
      <c r="F5" s="60"/>
      <c r="G5" s="64"/>
      <c r="H5" s="65" t="s">
        <v>31</v>
      </c>
      <c r="I5" s="65" t="s">
        <v>32</v>
      </c>
      <c r="J5" s="65" t="s">
        <v>33</v>
      </c>
      <c r="K5" s="61"/>
      <c r="L5" s="59"/>
      <c r="M5" s="62"/>
      <c r="N5" s="62"/>
      <c r="O5" s="63"/>
    </row>
    <row r="6" spans="1:15" x14ac:dyDescent="0.25">
      <c r="A6" s="42">
        <v>2019</v>
      </c>
      <c r="B6" s="43">
        <v>11</v>
      </c>
      <c r="C6" s="43">
        <v>200150162</v>
      </c>
      <c r="D6" s="44">
        <v>2000</v>
      </c>
      <c r="E6" s="45">
        <f t="shared" ref="E6:E15" si="0">F6*100/121</f>
        <v>4132.2314049586776</v>
      </c>
      <c r="F6" s="45">
        <v>5000</v>
      </c>
      <c r="G6" s="45">
        <v>5000</v>
      </c>
      <c r="H6" s="45">
        <v>0</v>
      </c>
      <c r="I6" s="45">
        <v>0</v>
      </c>
      <c r="J6" s="45">
        <v>0</v>
      </c>
      <c r="K6" s="46" t="s">
        <v>1</v>
      </c>
      <c r="L6" s="47" t="s">
        <v>0</v>
      </c>
      <c r="M6" s="48">
        <v>42335</v>
      </c>
      <c r="N6" s="48">
        <v>42335</v>
      </c>
      <c r="O6" s="49" t="s">
        <v>16</v>
      </c>
    </row>
    <row r="7" spans="1:15" x14ac:dyDescent="0.25">
      <c r="A7" s="19">
        <v>2020</v>
      </c>
      <c r="B7" s="8"/>
      <c r="C7" s="8"/>
      <c r="D7" s="9"/>
      <c r="E7" s="12">
        <f t="shared" si="0"/>
        <v>0</v>
      </c>
      <c r="F7" s="12">
        <v>0</v>
      </c>
      <c r="G7" s="12">
        <v>0</v>
      </c>
      <c r="H7" s="12"/>
      <c r="I7" s="12"/>
      <c r="J7" s="12"/>
      <c r="K7" s="10"/>
      <c r="L7" s="10"/>
      <c r="M7" s="10"/>
      <c r="N7" s="10"/>
      <c r="O7" s="20"/>
    </row>
    <row r="8" spans="1:15" x14ac:dyDescent="0.25">
      <c r="A8" s="19">
        <v>2021</v>
      </c>
      <c r="B8" s="8"/>
      <c r="C8" s="8"/>
      <c r="D8" s="9"/>
      <c r="E8" s="12">
        <f t="shared" si="0"/>
        <v>0</v>
      </c>
      <c r="F8" s="12">
        <v>0</v>
      </c>
      <c r="G8" s="12">
        <v>0</v>
      </c>
      <c r="H8" s="12"/>
      <c r="I8" s="12"/>
      <c r="J8" s="12"/>
      <c r="K8" s="10"/>
      <c r="L8" s="10"/>
      <c r="M8" s="10"/>
      <c r="N8" s="10"/>
      <c r="O8" s="20"/>
    </row>
    <row r="9" spans="1:15" x14ac:dyDescent="0.25">
      <c r="A9" s="19"/>
      <c r="B9" s="8"/>
      <c r="C9" s="8"/>
      <c r="D9" s="9"/>
      <c r="E9" s="12">
        <f t="shared" si="0"/>
        <v>0</v>
      </c>
      <c r="F9" s="12">
        <v>0</v>
      </c>
      <c r="G9" s="12">
        <v>0</v>
      </c>
      <c r="H9" s="12"/>
      <c r="I9" s="12"/>
      <c r="J9" s="12"/>
      <c r="K9" s="10"/>
      <c r="L9" s="10"/>
      <c r="M9" s="10"/>
      <c r="N9" s="10"/>
      <c r="O9" s="20"/>
    </row>
    <row r="10" spans="1:15" x14ac:dyDescent="0.25">
      <c r="A10" s="19"/>
      <c r="B10" s="8"/>
      <c r="C10" s="8"/>
      <c r="D10" s="9"/>
      <c r="E10" s="12">
        <f t="shared" si="0"/>
        <v>0</v>
      </c>
      <c r="F10" s="12">
        <v>0</v>
      </c>
      <c r="G10" s="12">
        <v>0</v>
      </c>
      <c r="H10" s="12"/>
      <c r="I10" s="12"/>
      <c r="J10" s="12"/>
      <c r="K10" s="10"/>
      <c r="L10" s="10"/>
      <c r="M10" s="10"/>
      <c r="N10" s="10"/>
      <c r="O10" s="20"/>
    </row>
    <row r="11" spans="1:15" x14ac:dyDescent="0.25">
      <c r="A11" s="19"/>
      <c r="B11" s="8"/>
      <c r="C11" s="8"/>
      <c r="D11" s="9"/>
      <c r="E11" s="12">
        <f t="shared" si="0"/>
        <v>0</v>
      </c>
      <c r="F11" s="12">
        <v>0</v>
      </c>
      <c r="G11" s="12">
        <v>0</v>
      </c>
      <c r="H11" s="12"/>
      <c r="I11" s="12"/>
      <c r="J11" s="12"/>
      <c r="K11" s="10"/>
      <c r="L11" s="10"/>
      <c r="M11" s="10"/>
      <c r="N11" s="10"/>
      <c r="O11" s="20"/>
    </row>
    <row r="12" spans="1:15" x14ac:dyDescent="0.25">
      <c r="A12" s="19"/>
      <c r="B12" s="8"/>
      <c r="C12" s="8"/>
      <c r="D12" s="9"/>
      <c r="E12" s="12">
        <f t="shared" si="0"/>
        <v>0</v>
      </c>
      <c r="F12" s="12">
        <v>0</v>
      </c>
      <c r="G12" s="12">
        <v>0</v>
      </c>
      <c r="H12" s="12"/>
      <c r="I12" s="12"/>
      <c r="J12" s="12"/>
      <c r="K12" s="10"/>
      <c r="L12" s="10"/>
      <c r="M12" s="10"/>
      <c r="N12" s="10"/>
      <c r="O12" s="20"/>
    </row>
    <row r="13" spans="1:15" x14ac:dyDescent="0.25">
      <c r="A13" s="19"/>
      <c r="B13" s="8"/>
      <c r="C13" s="8"/>
      <c r="D13" s="9"/>
      <c r="E13" s="12">
        <f t="shared" si="0"/>
        <v>0</v>
      </c>
      <c r="F13" s="12">
        <v>0</v>
      </c>
      <c r="G13" s="12">
        <v>0</v>
      </c>
      <c r="H13" s="12"/>
      <c r="I13" s="12"/>
      <c r="J13" s="12"/>
      <c r="K13" s="10"/>
      <c r="L13" s="10"/>
      <c r="M13" s="10"/>
      <c r="N13" s="10"/>
      <c r="O13" s="20"/>
    </row>
    <row r="14" spans="1:15" x14ac:dyDescent="0.25">
      <c r="A14" s="19"/>
      <c r="B14" s="8"/>
      <c r="C14" s="8"/>
      <c r="D14" s="9"/>
      <c r="E14" s="12">
        <f t="shared" si="0"/>
        <v>0</v>
      </c>
      <c r="F14" s="12">
        <v>0</v>
      </c>
      <c r="G14" s="12">
        <v>0</v>
      </c>
      <c r="H14" s="12"/>
      <c r="I14" s="12"/>
      <c r="J14" s="12"/>
      <c r="K14" s="10"/>
      <c r="L14" s="10"/>
      <c r="M14" s="10"/>
      <c r="N14" s="10"/>
      <c r="O14" s="20"/>
    </row>
    <row r="15" spans="1:15" ht="15.75" thickBot="1" x14ac:dyDescent="0.3">
      <c r="A15" s="21"/>
      <c r="B15" s="22"/>
      <c r="C15" s="22"/>
      <c r="D15" s="23"/>
      <c r="E15" s="24">
        <f t="shared" si="0"/>
        <v>0</v>
      </c>
      <c r="F15" s="24">
        <v>0</v>
      </c>
      <c r="G15" s="24">
        <v>0</v>
      </c>
      <c r="H15" s="24"/>
      <c r="I15" s="24"/>
      <c r="J15" s="24"/>
      <c r="K15" s="25"/>
      <c r="L15" s="25"/>
      <c r="M15" s="25"/>
      <c r="N15" s="25"/>
      <c r="O15" s="26"/>
    </row>
    <row r="17" spans="5:11" x14ac:dyDescent="0.25">
      <c r="E17" s="14">
        <f>SUM(E6:E16)</f>
        <v>4132.2314049586776</v>
      </c>
      <c r="F17" s="14">
        <f>SUM(F6:F16)</f>
        <v>5000</v>
      </c>
      <c r="G17" s="14">
        <f>SUM(G6:G16)</f>
        <v>5000</v>
      </c>
      <c r="H17" s="14"/>
      <c r="I17" s="14"/>
      <c r="J17" s="14"/>
      <c r="K17" s="27" t="s">
        <v>14</v>
      </c>
    </row>
    <row r="18" spans="5:11" x14ac:dyDescent="0.25">
      <c r="E18" s="15"/>
      <c r="F18" s="15"/>
      <c r="G18" s="15"/>
      <c r="H18" s="15"/>
      <c r="I18" s="15"/>
      <c r="J18" s="15"/>
    </row>
    <row r="19" spans="5:11" x14ac:dyDescent="0.25">
      <c r="E19" s="15"/>
      <c r="F19" s="15"/>
      <c r="G19" s="14">
        <f>F17-G17</f>
        <v>0</v>
      </c>
      <c r="H19" s="14"/>
      <c r="I19" s="14"/>
      <c r="J19" s="14"/>
    </row>
  </sheetData>
  <sortState ref="A4:K1124">
    <sortCondition ref="A4:A1124"/>
  </sortState>
  <mergeCells count="1">
    <mergeCell ref="H4:J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/>
  </sheetViews>
  <sheetFormatPr defaultRowHeight="15" x14ac:dyDescent="0.25"/>
  <cols>
    <col min="2" max="2" width="6" bestFit="1" customWidth="1"/>
    <col min="3" max="3" width="10.140625" bestFit="1" customWidth="1"/>
    <col min="4" max="4" width="9" bestFit="1" customWidth="1"/>
    <col min="5" max="5" width="20.42578125" bestFit="1" customWidth="1"/>
    <col min="6" max="6" width="18.28515625" bestFit="1" customWidth="1"/>
    <col min="7" max="7" width="14.85546875" bestFit="1" customWidth="1"/>
    <col min="8" max="8" width="13" customWidth="1"/>
    <col min="9" max="9" width="19" customWidth="1"/>
    <col min="10" max="10" width="19.85546875" customWidth="1"/>
    <col min="11" max="11" width="18.42578125" bestFit="1" customWidth="1"/>
    <col min="12" max="12" width="13.28515625" bestFit="1" customWidth="1"/>
    <col min="13" max="13" width="13.42578125" bestFit="1" customWidth="1"/>
    <col min="14" max="14" width="10" bestFit="1" customWidth="1"/>
    <col min="15" max="15" width="12.7109375" bestFit="1" customWidth="1"/>
  </cols>
  <sheetData>
    <row r="1" spans="1:15" ht="17.25" x14ac:dyDescent="0.3">
      <c r="A1" s="11" t="s">
        <v>36</v>
      </c>
      <c r="B1" s="13"/>
      <c r="C1" s="4"/>
      <c r="D1" s="4"/>
      <c r="E1" s="4"/>
      <c r="F1" s="5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40" t="s">
        <v>34</v>
      </c>
      <c r="B2" s="13"/>
      <c r="C2" s="4"/>
      <c r="D2" s="4"/>
      <c r="E2" s="4"/>
      <c r="F2" s="5"/>
      <c r="G2" s="13"/>
      <c r="H2" s="13"/>
      <c r="I2" s="13"/>
      <c r="J2" s="13"/>
      <c r="K2" s="13"/>
      <c r="L2" s="13"/>
      <c r="M2" s="13"/>
      <c r="N2" s="13"/>
      <c r="O2" s="13"/>
    </row>
    <row r="3" spans="1:15" ht="15.75" thickBot="1" x14ac:dyDescent="0.3">
      <c r="A3" s="7"/>
      <c r="B3" s="13"/>
      <c r="C3" s="4"/>
      <c r="D3" s="4"/>
      <c r="E3" s="4"/>
      <c r="F3" s="5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50" t="s">
        <v>2</v>
      </c>
      <c r="B4" s="51" t="s">
        <v>3</v>
      </c>
      <c r="C4" s="52" t="s">
        <v>15</v>
      </c>
      <c r="D4" s="52" t="s">
        <v>4</v>
      </c>
      <c r="E4" s="52" t="s">
        <v>8</v>
      </c>
      <c r="F4" s="53" t="s">
        <v>9</v>
      </c>
      <c r="G4" s="53" t="s">
        <v>10</v>
      </c>
      <c r="H4" s="229" t="s">
        <v>30</v>
      </c>
      <c r="I4" s="230"/>
      <c r="J4" s="231"/>
      <c r="K4" s="54" t="s">
        <v>35</v>
      </c>
      <c r="L4" s="52" t="s">
        <v>37</v>
      </c>
      <c r="M4" s="55" t="s">
        <v>5</v>
      </c>
      <c r="N4" s="55" t="s">
        <v>12</v>
      </c>
      <c r="O4" s="56" t="s">
        <v>6</v>
      </c>
    </row>
    <row r="5" spans="1:15" ht="50.25" customHeight="1" thickBot="1" x14ac:dyDescent="0.3">
      <c r="A5" s="57"/>
      <c r="B5" s="58"/>
      <c r="C5" s="59"/>
      <c r="D5" s="59"/>
      <c r="E5" s="59"/>
      <c r="F5" s="60"/>
      <c r="G5" s="64"/>
      <c r="H5" s="65" t="s">
        <v>31</v>
      </c>
      <c r="I5" s="65" t="s">
        <v>32</v>
      </c>
      <c r="J5" s="65" t="s">
        <v>33</v>
      </c>
      <c r="K5" s="61"/>
      <c r="L5" s="59"/>
      <c r="M5" s="62"/>
      <c r="N5" s="62"/>
      <c r="O5" s="63"/>
    </row>
    <row r="6" spans="1:15" x14ac:dyDescent="0.25">
      <c r="A6" s="42">
        <v>2019</v>
      </c>
      <c r="B6" s="43">
        <v>11</v>
      </c>
      <c r="C6" s="43">
        <v>200150162</v>
      </c>
      <c r="D6" s="44">
        <v>2000</v>
      </c>
      <c r="E6" s="45">
        <f t="shared" ref="E6:E16" si="0">F6*100/121</f>
        <v>4132.2314049586776</v>
      </c>
      <c r="F6" s="45">
        <v>5000</v>
      </c>
      <c r="G6" s="45">
        <v>5000</v>
      </c>
      <c r="H6" s="45">
        <v>0</v>
      </c>
      <c r="I6" s="45">
        <v>0</v>
      </c>
      <c r="J6" s="45">
        <v>0</v>
      </c>
      <c r="K6" s="46" t="s">
        <v>1</v>
      </c>
      <c r="L6" s="47" t="s">
        <v>0</v>
      </c>
      <c r="M6" s="48">
        <v>42335</v>
      </c>
      <c r="N6" s="48">
        <v>42335</v>
      </c>
      <c r="O6" s="49" t="s">
        <v>16</v>
      </c>
    </row>
    <row r="7" spans="1:15" s="13" customFormat="1" x14ac:dyDescent="0.25">
      <c r="A7" s="42"/>
      <c r="B7" s="43"/>
      <c r="C7" s="43"/>
      <c r="D7" s="44"/>
      <c r="E7" s="45"/>
      <c r="F7" s="45"/>
      <c r="G7" s="45"/>
      <c r="H7" s="45"/>
      <c r="I7" s="45"/>
      <c r="J7" s="45"/>
      <c r="K7" s="46"/>
      <c r="L7" s="47"/>
      <c r="M7" s="48"/>
      <c r="N7" s="48"/>
      <c r="O7" s="49"/>
    </row>
    <row r="8" spans="1:15" s="13" customFormat="1" x14ac:dyDescent="0.25">
      <c r="A8" s="42"/>
      <c r="B8" s="43"/>
      <c r="C8" s="43"/>
      <c r="D8" s="44"/>
      <c r="E8" s="45"/>
      <c r="F8" s="45"/>
      <c r="G8" s="45"/>
      <c r="H8" s="45"/>
      <c r="I8" s="45"/>
      <c r="J8" s="45"/>
      <c r="K8" s="46"/>
      <c r="L8" s="47"/>
      <c r="M8" s="48"/>
      <c r="N8" s="48"/>
      <c r="O8" s="49"/>
    </row>
    <row r="9" spans="1:15" s="13" customFormat="1" x14ac:dyDescent="0.25">
      <c r="A9" s="42"/>
      <c r="B9" s="43"/>
      <c r="C9" s="43"/>
      <c r="D9" s="44"/>
      <c r="E9" s="45"/>
      <c r="F9" s="45"/>
      <c r="G9" s="45"/>
      <c r="H9" s="45"/>
      <c r="I9" s="45"/>
      <c r="J9" s="45"/>
      <c r="K9" s="46"/>
      <c r="L9" s="47"/>
      <c r="M9" s="48"/>
      <c r="N9" s="48"/>
      <c r="O9" s="49"/>
    </row>
    <row r="10" spans="1:15" x14ac:dyDescent="0.25">
      <c r="A10" s="19">
        <v>2020</v>
      </c>
      <c r="B10" s="8"/>
      <c r="C10" s="8"/>
      <c r="D10" s="9"/>
      <c r="E10" s="12">
        <f t="shared" si="0"/>
        <v>0</v>
      </c>
      <c r="F10" s="12">
        <v>0</v>
      </c>
      <c r="G10" s="12">
        <v>0</v>
      </c>
      <c r="H10" s="12"/>
      <c r="I10" s="12"/>
      <c r="J10" s="12"/>
      <c r="K10" s="10"/>
      <c r="L10" s="10"/>
      <c r="M10" s="10"/>
      <c r="N10" s="10"/>
      <c r="O10" s="20"/>
    </row>
    <row r="11" spans="1:15" s="13" customFormat="1" x14ac:dyDescent="0.25">
      <c r="A11" s="19"/>
      <c r="B11" s="8"/>
      <c r="C11" s="8"/>
      <c r="D11" s="9"/>
      <c r="E11" s="12"/>
      <c r="F11" s="12"/>
      <c r="G11" s="12"/>
      <c r="H11" s="12"/>
      <c r="I11" s="12"/>
      <c r="J11" s="12"/>
      <c r="K11" s="10"/>
      <c r="L11" s="10"/>
      <c r="M11" s="10"/>
      <c r="N11" s="10"/>
      <c r="O11" s="20"/>
    </row>
    <row r="12" spans="1:15" s="13" customFormat="1" x14ac:dyDescent="0.25">
      <c r="A12" s="19"/>
      <c r="B12" s="8"/>
      <c r="C12" s="8"/>
      <c r="D12" s="9"/>
      <c r="E12" s="12"/>
      <c r="F12" s="12"/>
      <c r="G12" s="12"/>
      <c r="H12" s="12"/>
      <c r="I12" s="12"/>
      <c r="J12" s="12"/>
      <c r="K12" s="10"/>
      <c r="L12" s="10"/>
      <c r="M12" s="10"/>
      <c r="N12" s="10"/>
      <c r="O12" s="20"/>
    </row>
    <row r="13" spans="1:15" s="13" customFormat="1" x14ac:dyDescent="0.25">
      <c r="A13" s="19"/>
      <c r="B13" s="8"/>
      <c r="C13" s="8"/>
      <c r="D13" s="9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20"/>
    </row>
    <row r="14" spans="1:15" x14ac:dyDescent="0.25">
      <c r="A14" s="19">
        <v>2021</v>
      </c>
      <c r="B14" s="8"/>
      <c r="C14" s="8"/>
      <c r="D14" s="9"/>
      <c r="E14" s="12">
        <f t="shared" si="0"/>
        <v>0</v>
      </c>
      <c r="F14" s="12">
        <v>0</v>
      </c>
      <c r="G14" s="12">
        <v>0</v>
      </c>
      <c r="H14" s="12"/>
      <c r="I14" s="12"/>
      <c r="J14" s="12"/>
      <c r="K14" s="10"/>
      <c r="L14" s="10"/>
      <c r="M14" s="10"/>
      <c r="N14" s="10"/>
      <c r="O14" s="20"/>
    </row>
    <row r="15" spans="1:15" x14ac:dyDescent="0.25">
      <c r="A15" s="19"/>
      <c r="B15" s="8"/>
      <c r="C15" s="8"/>
      <c r="D15" s="9"/>
      <c r="E15" s="12">
        <f t="shared" si="0"/>
        <v>0</v>
      </c>
      <c r="F15" s="12">
        <v>0</v>
      </c>
      <c r="G15" s="12">
        <v>0</v>
      </c>
      <c r="H15" s="12"/>
      <c r="I15" s="12"/>
      <c r="J15" s="12"/>
      <c r="K15" s="10"/>
      <c r="L15" s="10"/>
      <c r="M15" s="10"/>
      <c r="N15" s="10"/>
      <c r="O15" s="20"/>
    </row>
    <row r="16" spans="1:15" x14ac:dyDescent="0.25">
      <c r="A16" s="19"/>
      <c r="B16" s="8"/>
      <c r="C16" s="8"/>
      <c r="D16" s="9"/>
      <c r="E16" s="12">
        <f t="shared" si="0"/>
        <v>0</v>
      </c>
      <c r="F16" s="12">
        <v>0</v>
      </c>
      <c r="G16" s="12">
        <v>0</v>
      </c>
      <c r="H16" s="12"/>
      <c r="I16" s="12"/>
      <c r="J16" s="12"/>
      <c r="K16" s="10"/>
      <c r="L16" s="10"/>
      <c r="M16" s="10"/>
      <c r="N16" s="10"/>
      <c r="O16" s="20"/>
    </row>
    <row r="17" spans="1:15" x14ac:dyDescent="0.25">
      <c r="A17" s="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25">
      <c r="A18" s="7"/>
      <c r="B18" s="13"/>
      <c r="C18" s="13"/>
      <c r="D18" s="13"/>
      <c r="E18" s="14">
        <f>SUM(E6:E17)</f>
        <v>4132.2314049586776</v>
      </c>
      <c r="F18" s="14">
        <f>SUM(F6:F17)</f>
        <v>5000</v>
      </c>
      <c r="G18" s="14">
        <f>SUM(G6:G17)</f>
        <v>5000</v>
      </c>
      <c r="H18" s="14"/>
      <c r="I18" s="14"/>
      <c r="J18" s="14"/>
      <c r="K18" s="27" t="s">
        <v>14</v>
      </c>
      <c r="L18" s="13"/>
      <c r="M18" s="13"/>
      <c r="N18" s="13"/>
      <c r="O18" s="13"/>
    </row>
    <row r="19" spans="1:15" x14ac:dyDescent="0.25">
      <c r="A19" s="7"/>
      <c r="B19" s="13"/>
      <c r="C19" s="13"/>
      <c r="D19" s="13"/>
      <c r="E19" s="15"/>
      <c r="F19" s="15"/>
      <c r="G19" s="15"/>
      <c r="H19" s="15"/>
      <c r="I19" s="15"/>
      <c r="J19" s="15"/>
      <c r="K19" s="13"/>
      <c r="L19" s="13"/>
      <c r="M19" s="13"/>
      <c r="N19" s="13"/>
      <c r="O19" s="13"/>
    </row>
    <row r="20" spans="1:15" x14ac:dyDescent="0.25">
      <c r="A20" s="7"/>
      <c r="B20" s="13"/>
      <c r="C20" s="13"/>
      <c r="D20" s="13"/>
      <c r="E20" s="15"/>
      <c r="F20" s="15"/>
      <c r="G20" s="14">
        <f>F18-G18</f>
        <v>0</v>
      </c>
      <c r="H20" s="14"/>
      <c r="I20" s="14"/>
      <c r="J20" s="14"/>
      <c r="K20" s="13"/>
      <c r="L20" s="13"/>
      <c r="M20" s="13"/>
      <c r="N20" s="13"/>
      <c r="O20" s="13"/>
    </row>
  </sheetData>
  <mergeCells count="1">
    <mergeCell ref="H4:J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Návod k vyplňování</vt:lpstr>
      <vt:lpstr>sumarizace p.o.</vt:lpstr>
      <vt:lpstr>sumarizace ostatní</vt:lpstr>
      <vt:lpstr>sumarizace p.o. vzor</vt:lpstr>
      <vt:lpstr>sumarizace ostatní vzor</vt:lpstr>
      <vt:lpstr>souhrnný přehled plnění</vt:lpstr>
      <vt:lpstr>souhrn. přehled kont. projekt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OPŽP - IN-HOUSE plnění</dc:title>
  <dc:creator>Matusek Leo</dc:creator>
  <cp:keywords>SFZP CR</cp:keywords>
  <cp:lastModifiedBy>Beyerova Stanislava</cp:lastModifiedBy>
  <cp:lastPrinted>2022-09-05T14:17:25Z</cp:lastPrinted>
  <dcterms:created xsi:type="dcterms:W3CDTF">2019-06-25T08:13:25Z</dcterms:created>
  <dcterms:modified xsi:type="dcterms:W3CDTF">2023-01-10T09:08:34Z</dcterms:modified>
  <cp:category>povinná</cp:category>
</cp:coreProperties>
</file>